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M\CMESA\Grupos de trabajo\gPAE\Financiación\FI - PMV\2024 Aceleración\2. Modelo Solicitud y Anexos\"/>
    </mc:Choice>
  </mc:AlternateContent>
  <xr:revisionPtr revIDLastSave="0" documentId="13_ncr:1_{26987624-45B2-4457-AC96-5D66C834E30B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Portada" sheetId="1" r:id="rId1"/>
    <sheet name="Plan de Inversión" sheetId="2" r:id="rId2"/>
    <sheet name="Plan de Financiación" sheetId="3" r:id="rId3"/>
    <sheet name="Previsión de Ingresos y Gastos" sheetId="4" r:id="rId4"/>
    <sheet name="Umbral de rentabilidad" sheetId="5" r:id="rId5"/>
  </sheets>
  <definedNames>
    <definedName name="_xlnm.Print_Area" localSheetId="2">'Plan de Financiación'!$A$1:$G$15</definedName>
    <definedName name="_xlnm.Print_Area" localSheetId="1">'Plan de Inversión'!$A$1:$G$29</definedName>
    <definedName name="_xlnm.Print_Area" localSheetId="0">Portada!$A$1:$G$43</definedName>
    <definedName name="_xlnm.Print_Area" localSheetId="3">'Previsión de Ingresos y Gastos'!$A$1:$L$46</definedName>
    <definedName name="_xlnm.Print_Area" localSheetId="4">'Umbral de rentabilidad'!$A$1:$H$12</definedName>
    <definedName name="Texto60" localSheetId="2">'Plan de Financiación'!#REF!</definedName>
    <definedName name="Texto60" localSheetId="1">'Plan de Inversión'!#REF!</definedName>
    <definedName name="Texto60" localSheetId="3">'Previsión de Ingresos y Gastos'!#REF!</definedName>
    <definedName name="Texto60" localSheetId="4">'Umbral de rentabilidad'!#REF!</definedName>
    <definedName name="Texto61" localSheetId="2">'Plan de Financiación'!#REF!</definedName>
    <definedName name="Texto61" localSheetId="1">'Plan de Inversión'!#REF!</definedName>
    <definedName name="Texto61" localSheetId="3">'Previsión de Ingresos y Gastos'!#REF!</definedName>
    <definedName name="Texto61" localSheetId="4">'Umbral de rentabilidad'!#REF!</definedName>
    <definedName name="Texto63" localSheetId="2">'Plan de Financiación'!#REF!</definedName>
    <definedName name="Texto63" localSheetId="1">'Plan de Inversión'!#REF!</definedName>
    <definedName name="Texto63" localSheetId="3">'Previsión de Ingresos y Gastos'!#REF!</definedName>
    <definedName name="Texto63" localSheetId="4">'Umbral de rentabilidad'!#REF!</definedName>
    <definedName name="Texto64" localSheetId="3">'Previsión de Ingresos y Gastos'!$E$10</definedName>
    <definedName name="Texto64" localSheetId="4">'Umbral de rentabilidad'!#REF!</definedName>
    <definedName name="Texto65" localSheetId="3">'Previsión de Ingresos y Gastos'!$H$10</definedName>
    <definedName name="Texto65" localSheetId="4">'Umbral de rentabilidad'!#REF!</definedName>
    <definedName name="Texto66" localSheetId="3">'Previsión de Ingresos y Gastos'!$J$10</definedName>
    <definedName name="Texto66" localSheetId="4">'Umbral de rentabilidad'!#REF!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3" l="1"/>
  <c r="F6" i="5"/>
  <c r="G5" i="5"/>
  <c r="F5" i="5"/>
  <c r="E5" i="5"/>
  <c r="J39" i="4"/>
  <c r="H39" i="4"/>
  <c r="F39" i="4"/>
  <c r="E39" i="4"/>
  <c r="E35" i="4"/>
  <c r="E36" i="4" s="1"/>
  <c r="E40" i="4" s="1"/>
  <c r="E42" i="4" s="1"/>
  <c r="J21" i="4"/>
  <c r="H21" i="4"/>
  <c r="F21" i="4"/>
  <c r="J10" i="4"/>
  <c r="J31" i="4" s="1"/>
  <c r="H10" i="4"/>
  <c r="H31" i="4" s="1"/>
  <c r="F10" i="4"/>
  <c r="E6" i="5" s="1"/>
  <c r="K7" i="4"/>
  <c r="K34" i="4" s="1"/>
  <c r="K6" i="4"/>
  <c r="I7" i="4" s="1"/>
  <c r="J34" i="4" s="1"/>
  <c r="H6" i="4"/>
  <c r="E6" i="4"/>
  <c r="E5" i="4" s="1"/>
  <c r="E7" i="4" s="1"/>
  <c r="F34" i="4" s="1"/>
  <c r="K5" i="4"/>
  <c r="H5" i="4"/>
  <c r="F7" i="4" s="1"/>
  <c r="H34" i="4" s="1"/>
  <c r="F20" i="2"/>
  <c r="E20" i="2"/>
  <c r="D20" i="2"/>
  <c r="C20" i="2"/>
  <c r="F10" i="2"/>
  <c r="E10" i="2"/>
  <c r="D10" i="2"/>
  <c r="C10" i="2"/>
  <c r="F20" i="4" s="1"/>
  <c r="E4" i="5" s="1"/>
  <c r="F5" i="2"/>
  <c r="E5" i="2"/>
  <c r="D5" i="2"/>
  <c r="C5" i="2"/>
  <c r="E7" i="5" l="1"/>
  <c r="E8" i="5" s="1"/>
  <c r="F25" i="2"/>
  <c r="E25" i="2"/>
  <c r="D25" i="2"/>
  <c r="J20" i="4"/>
  <c r="G4" i="5" s="1"/>
  <c r="H35" i="4"/>
  <c r="F36" i="4"/>
  <c r="F40" i="4" s="1"/>
  <c r="F35" i="4"/>
  <c r="J35" i="4"/>
  <c r="G6" i="5"/>
  <c r="C25" i="2"/>
  <c r="H20" i="4"/>
  <c r="F4" i="5" s="1"/>
  <c r="F7" i="5" s="1"/>
  <c r="F8" i="5" s="1"/>
  <c r="N35" i="4"/>
  <c r="F31" i="4"/>
  <c r="J36" i="4" l="1"/>
  <c r="J40" i="4" s="1"/>
  <c r="J41" i="4" s="1"/>
  <c r="J42" i="4" s="1"/>
  <c r="G7" i="5"/>
  <c r="G8" i="5" s="1"/>
  <c r="F41" i="4"/>
  <c r="F42" i="4" s="1"/>
  <c r="H36" i="4"/>
  <c r="H40" i="4" s="1"/>
  <c r="H41" i="4" l="1"/>
  <c r="H42" i="4" s="1"/>
</calcChain>
</file>

<file path=xl/sharedStrings.xml><?xml version="1.0" encoding="utf-8"?>
<sst xmlns="http://schemas.openxmlformats.org/spreadsheetml/2006/main" count="97" uniqueCount="81">
  <si>
    <t>ANEXO B.</t>
  </si>
  <si>
    <t>PLAN ECONÓMICO FINANCIERO</t>
  </si>
  <si>
    <t>PLAN DE INVERSIÓN</t>
  </si>
  <si>
    <t>Inicio</t>
  </si>
  <si>
    <t>Año 1</t>
  </si>
  <si>
    <t>Año 2</t>
  </si>
  <si>
    <t>Año 3</t>
  </si>
  <si>
    <t>Inmovilizado Intangible</t>
  </si>
  <si>
    <t>Propiedad industrial</t>
  </si>
  <si>
    <t>Aplicaciones informáticas</t>
  </si>
  <si>
    <t>Gastos de I+D+i</t>
  </si>
  <si>
    <t>Otro inmovilizado intangible</t>
  </si>
  <si>
    <t>Inmovilizado Material</t>
  </si>
  <si>
    <t>Maquinaria</t>
  </si>
  <si>
    <t>Utillaje y herramientas</t>
  </si>
  <si>
    <t>Elementos de transporte</t>
  </si>
  <si>
    <t>Mobiliario</t>
  </si>
  <si>
    <t>Construcciones</t>
  </si>
  <si>
    <t>Instalaciones</t>
  </si>
  <si>
    <t>Equipos informáticos</t>
  </si>
  <si>
    <t>Otros</t>
  </si>
  <si>
    <t>Inmovilizado Financiero</t>
  </si>
  <si>
    <t>Innovilizado Circulante</t>
  </si>
  <si>
    <t>Existencias</t>
  </si>
  <si>
    <t>H P Deudora por IVA</t>
  </si>
  <si>
    <t>21% por defecto sobre intangible y material</t>
  </si>
  <si>
    <t>Tesorería - Fondo de Maniobra</t>
  </si>
  <si>
    <t>Provisión de fondos</t>
  </si>
  <si>
    <t>TOTAL INVERSIONES</t>
  </si>
  <si>
    <t>NOTAS ACLARATORIAS DE LOS DATOS NUMÉRICOS</t>
  </si>
  <si>
    <t>PLAN DE FINANCIACIÓN</t>
  </si>
  <si>
    <t>Recursos propios</t>
  </si>
  <si>
    <t>Recursos ajenos</t>
  </si>
  <si>
    <t>     </t>
  </si>
  <si>
    <t>TOTAL FINANCIACIÓN</t>
  </si>
  <si>
    <t>CUENTA DE PÉRDIDAS Y GANACIAS</t>
  </si>
  <si>
    <t>INGRESOS</t>
  </si>
  <si>
    <t>AÑO 1</t>
  </si>
  <si>
    <t>AÑO 2</t>
  </si>
  <si>
    <t>AÑO 3</t>
  </si>
  <si>
    <r>
      <rPr>
        <b/>
        <sz val="11"/>
        <color rgb="FFF2F2F2"/>
        <rFont val="Calibri"/>
        <family val="2"/>
        <charset val="1"/>
      </rPr>
      <t xml:space="preserve">Ventas </t>
    </r>
    <r>
      <rPr>
        <sz val="9"/>
        <color rgb="FFF2F2F2"/>
        <rFont val="Calibri"/>
        <family val="2"/>
        <charset val="1"/>
      </rPr>
      <t>(ventas y prestación de servicios)</t>
    </r>
  </si>
  <si>
    <t>Unidades</t>
  </si>
  <si>
    <t>Precio/ud.</t>
  </si>
  <si>
    <t>MVP</t>
  </si>
  <si>
    <t>TOTAL INGRESOS</t>
  </si>
  <si>
    <t>GASTOS</t>
  </si>
  <si>
    <t>Compras - Costes variables</t>
  </si>
  <si>
    <t>Gastos de Personal - Costes fijos</t>
  </si>
  <si>
    <t>Sueldo más SS</t>
  </si>
  <si>
    <t>Dotaciones para Amortizaciones - Costes Fijos</t>
  </si>
  <si>
    <t>25% del Inmovilizado Material e intangible de la primera pestaña</t>
  </si>
  <si>
    <t>Otros Gastos de Explotación - Costes fijos</t>
  </si>
  <si>
    <t>Reparación y Conservación</t>
  </si>
  <si>
    <t>Servicios de Profesionales Independientes</t>
  </si>
  <si>
    <t>Trabajos realizados por otras empresas</t>
  </si>
  <si>
    <t>Publicidad, Propaganda y RRPP</t>
  </si>
  <si>
    <t>Primas de Seguros</t>
  </si>
  <si>
    <t>Suministros (agua, electricidad..)</t>
  </si>
  <si>
    <t>Comunicaciones (teléfono, internet, correo)</t>
  </si>
  <si>
    <t>Alquileres</t>
  </si>
  <si>
    <t>Otros Gastos</t>
  </si>
  <si>
    <t>TOTAL GASTOS</t>
  </si>
  <si>
    <t>Margen Bruto</t>
  </si>
  <si>
    <r>
      <rPr>
        <b/>
        <sz val="11"/>
        <color rgb="FFF2F2F2"/>
        <rFont val="Calibri"/>
        <family val="2"/>
        <charset val="1"/>
      </rPr>
      <t>EBITDA</t>
    </r>
    <r>
      <rPr>
        <sz val="9"/>
        <color rgb="FFF2F2F2"/>
        <rFont val="Calibri"/>
        <family val="2"/>
        <charset val="1"/>
      </rPr>
      <t xml:space="preserve"> (Earnings Before Interests, Taxes, Depreciations and Amortizations)</t>
    </r>
  </si>
  <si>
    <r>
      <rPr>
        <b/>
        <sz val="11"/>
        <color rgb="FFF2F2F2"/>
        <rFont val="Calibri"/>
        <family val="2"/>
        <charset val="1"/>
      </rPr>
      <t xml:space="preserve">BAIT </t>
    </r>
    <r>
      <rPr>
        <sz val="9"/>
        <color rgb="FFF2F2F2"/>
        <rFont val="Calibri"/>
        <family val="2"/>
        <charset val="1"/>
      </rPr>
      <t>(Beneficios antes de intereses e impuestos)</t>
    </r>
  </si>
  <si>
    <t>Ingresos Financieros</t>
  </si>
  <si>
    <t>Gastos Financieros</t>
  </si>
  <si>
    <t>RESULTADO FINANCIERO</t>
  </si>
  <si>
    <r>
      <rPr>
        <b/>
        <sz val="11"/>
        <color rgb="FFF2F2F2"/>
        <rFont val="Calibri"/>
        <family val="2"/>
        <charset val="1"/>
      </rPr>
      <t xml:space="preserve">BAI </t>
    </r>
    <r>
      <rPr>
        <sz val="9"/>
        <color rgb="FFF2F2F2"/>
        <rFont val="Calibri"/>
        <family val="2"/>
        <charset val="1"/>
      </rPr>
      <t>(Beneficios antes de impuestos)</t>
    </r>
  </si>
  <si>
    <t xml:space="preserve">Impuesto de Sociedades/IRPF </t>
  </si>
  <si>
    <t>20% por defecto sobre BAI</t>
  </si>
  <si>
    <t>RESULTADO DEL EJERCICIO</t>
  </si>
  <si>
    <t>UMBRAL DE RENTABILIDAD</t>
  </si>
  <si>
    <t>Costes fijos</t>
  </si>
  <si>
    <t>Precio por unidad de venta</t>
  </si>
  <si>
    <t>Costes variables por unidad</t>
  </si>
  <si>
    <t>UMBRAL DE RENTABIIDAD</t>
  </si>
  <si>
    <t xml:space="preserve">Unidades </t>
  </si>
  <si>
    <t>Ingresos</t>
  </si>
  <si>
    <t>ACELERACIÓN DE PROYECTOS</t>
  </si>
  <si>
    <t>Ayuntamiento de Gijón/Xixón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</si>
</sst>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;[Red]\-#,##0.00&quot; €&quot;"/>
    <numFmt numFmtId="165" formatCode="0\ %"/>
    <numFmt numFmtId="166" formatCode="#,##0.00&quot; €&quot;"/>
    <numFmt numFmtId="167" formatCode="#,##0_ ;[Red]\-#,##0\ "/>
  </numFmts>
  <fonts count="29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name val="Verdana"/>
      <family val="2"/>
      <charset val="1"/>
    </font>
    <font>
      <b/>
      <sz val="26"/>
      <color rgb="FF580000"/>
      <name val="Candara"/>
      <family val="2"/>
      <charset val="1"/>
    </font>
    <font>
      <b/>
      <sz val="22"/>
      <name val="Candara"/>
      <family val="2"/>
      <charset val="1"/>
    </font>
    <font>
      <b/>
      <sz val="20"/>
      <name val="Candara"/>
      <family val="2"/>
      <charset val="1"/>
    </font>
    <font>
      <b/>
      <i/>
      <sz val="14"/>
      <color rgb="FFFF0000"/>
      <name val="Candara"/>
      <family val="2"/>
      <charset val="1"/>
    </font>
    <font>
      <b/>
      <i/>
      <sz val="16"/>
      <color rgb="FFFF0000"/>
      <name val="Candara"/>
      <family val="2"/>
      <charset val="1"/>
    </font>
    <font>
      <sz val="10"/>
      <name val="Candara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F2F2F2"/>
      <name val="Calibri"/>
      <family val="2"/>
      <charset val="1"/>
    </font>
    <font>
      <b/>
      <sz val="10"/>
      <color rgb="FFF2F2F2"/>
      <name val="Calibri"/>
      <family val="2"/>
      <charset val="1"/>
    </font>
    <font>
      <sz val="10"/>
      <color rgb="FF333366"/>
      <name val="Calibri"/>
      <family val="2"/>
      <charset val="1"/>
    </font>
    <font>
      <sz val="9"/>
      <color rgb="FF333366"/>
      <name val="Calibri"/>
      <family val="2"/>
      <charset val="1"/>
    </font>
    <font>
      <b/>
      <sz val="10"/>
      <color rgb="FF333366"/>
      <name val="Calibri"/>
      <family val="2"/>
      <charset val="1"/>
    </font>
    <font>
      <b/>
      <sz val="11"/>
      <color rgb="FF333399"/>
      <name val="Calibri"/>
      <family val="2"/>
      <charset val="1"/>
    </font>
    <font>
      <b/>
      <sz val="9"/>
      <color rgb="FF333399"/>
      <name val="Calibri"/>
      <family val="2"/>
      <charset val="1"/>
    </font>
    <font>
      <sz val="9"/>
      <color rgb="FFF2F2F2"/>
      <name val="Calibri"/>
      <family val="2"/>
      <charset val="1"/>
    </font>
    <font>
      <b/>
      <i/>
      <sz val="11"/>
      <color rgb="FFF2F2F2"/>
      <name val="Calibri"/>
      <family val="2"/>
      <charset val="1"/>
    </font>
    <font>
      <sz val="11"/>
      <color rgb="FF333366"/>
      <name val="Calibri"/>
      <family val="2"/>
      <charset val="1"/>
    </font>
    <font>
      <i/>
      <sz val="10"/>
      <color rgb="FF333366"/>
      <name val="Calibri"/>
      <family val="2"/>
      <charset val="1"/>
    </font>
    <font>
      <b/>
      <sz val="10"/>
      <name val="Calibri"/>
      <family val="2"/>
      <charset val="1"/>
    </font>
    <font>
      <b/>
      <sz val="11"/>
      <name val="Calibri"/>
      <family val="2"/>
      <charset val="1"/>
    </font>
    <font>
      <sz val="10"/>
      <name val="Calibri"/>
      <family val="2"/>
      <charset val="1"/>
    </font>
    <font>
      <sz val="8"/>
      <color rgb="FF333366"/>
      <name val="Calibri"/>
      <family val="2"/>
      <charset val="1"/>
    </font>
    <font>
      <b/>
      <u/>
      <sz val="26"/>
      <name val="Arial"/>
      <family val="2"/>
    </font>
    <font>
      <b/>
      <sz val="26"/>
      <color rgb="FF7030A0"/>
      <name val="Arial"/>
      <family val="2"/>
    </font>
    <font>
      <b/>
      <sz val="20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6600"/>
        <bgColor rgb="FF008000"/>
      </patternFill>
    </fill>
    <fill>
      <patternFill patternType="solid">
        <fgColor rgb="FF008000"/>
        <bgColor rgb="FF006600"/>
      </patternFill>
    </fill>
    <fill>
      <patternFill patternType="solid">
        <fgColor rgb="FF00B050"/>
        <bgColor rgb="FF008080"/>
      </patternFill>
    </fill>
    <fill>
      <patternFill patternType="solid">
        <fgColor rgb="FFF2F2F2"/>
        <bgColor rgb="FFE2F0D9"/>
      </patternFill>
    </fill>
    <fill>
      <patternFill patternType="solid">
        <fgColor rgb="FFFFFFFF"/>
        <bgColor rgb="FFF2F2F2"/>
      </patternFill>
    </fill>
    <fill>
      <patternFill patternType="solid">
        <fgColor rgb="FFA9D18E"/>
        <bgColor rgb="FFC5E0B4"/>
      </patternFill>
    </fill>
    <fill>
      <patternFill patternType="solid">
        <fgColor rgb="FFC5E0B4"/>
        <bgColor rgb="FFA9D18E"/>
      </patternFill>
    </fill>
    <fill>
      <patternFill patternType="solid">
        <fgColor rgb="FFE2F0D9"/>
        <bgColor rgb="FFF2F2F2"/>
      </patternFill>
    </fill>
  </fills>
  <borders count="2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1" fillId="0" borderId="0" xfId="1"/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right"/>
    </xf>
    <xf numFmtId="0" fontId="0" fillId="0" borderId="0" xfId="0" applyFont="1"/>
    <xf numFmtId="0" fontId="10" fillId="0" borderId="2" xfId="0" applyFont="1" applyBorder="1" applyAlignment="1" applyProtection="1">
      <alignment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vertical="center" wrapText="1"/>
    </xf>
    <xf numFmtId="164" fontId="12" fillId="4" borderId="3" xfId="0" applyNumberFormat="1" applyFont="1" applyFill="1" applyBorder="1" applyAlignment="1" applyProtection="1">
      <alignment horizontal="right" vertical="center" wrapText="1"/>
    </xf>
    <xf numFmtId="0" fontId="13" fillId="5" borderId="4" xfId="0" applyFont="1" applyFill="1" applyBorder="1" applyAlignment="1" applyProtection="1">
      <alignment vertical="center" wrapText="1"/>
    </xf>
    <xf numFmtId="164" fontId="14" fillId="6" borderId="5" xfId="0" applyNumberFormat="1" applyFont="1" applyFill="1" applyBorder="1" applyAlignment="1" applyProtection="1">
      <alignment horizontal="right" vertical="center" wrapText="1"/>
      <protection locked="0"/>
    </xf>
    <xf numFmtId="164" fontId="14" fillId="6" borderId="6" xfId="0" applyNumberFormat="1" applyFont="1" applyFill="1" applyBorder="1" applyAlignment="1" applyProtection="1">
      <alignment horizontal="right" vertical="center" wrapText="1"/>
      <protection locked="0"/>
    </xf>
    <xf numFmtId="164" fontId="14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13" fillId="5" borderId="8" xfId="0" applyFont="1" applyFill="1" applyBorder="1" applyAlignment="1" applyProtection="1">
      <alignment vertical="center" wrapText="1"/>
    </xf>
    <xf numFmtId="164" fontId="14" fillId="6" borderId="9" xfId="0" applyNumberFormat="1" applyFont="1" applyFill="1" applyBorder="1" applyAlignment="1" applyProtection="1">
      <alignment horizontal="right" vertical="center" wrapText="1"/>
      <protection locked="0"/>
    </xf>
    <xf numFmtId="164" fontId="14" fillId="6" borderId="10" xfId="0" applyNumberFormat="1" applyFont="1" applyFill="1" applyBorder="1" applyAlignment="1" applyProtection="1">
      <alignment horizontal="right" vertical="center" wrapText="1"/>
      <protection locked="0"/>
    </xf>
    <xf numFmtId="164" fontId="14" fillId="6" borderId="11" xfId="0" applyNumberFormat="1" applyFont="1" applyFill="1" applyBorder="1" applyAlignment="1" applyProtection="1">
      <alignment horizontal="right" vertical="center" wrapText="1"/>
      <protection locked="0"/>
    </xf>
    <xf numFmtId="0" fontId="13" fillId="5" borderId="12" xfId="0" applyFont="1" applyFill="1" applyBorder="1" applyAlignment="1" applyProtection="1">
      <alignment vertical="center" wrapText="1"/>
    </xf>
    <xf numFmtId="164" fontId="14" fillId="6" borderId="13" xfId="0" applyNumberFormat="1" applyFont="1" applyFill="1" applyBorder="1" applyAlignment="1" applyProtection="1">
      <alignment horizontal="right" vertical="center" wrapText="1"/>
      <protection locked="0"/>
    </xf>
    <xf numFmtId="164" fontId="14" fillId="6" borderId="14" xfId="0" applyNumberFormat="1" applyFont="1" applyFill="1" applyBorder="1" applyAlignment="1" applyProtection="1">
      <alignment horizontal="right" vertical="center" wrapText="1"/>
      <protection locked="0"/>
    </xf>
    <xf numFmtId="164" fontId="14" fillId="6" borderId="15" xfId="0" applyNumberFormat="1" applyFont="1" applyFill="1" applyBorder="1" applyAlignment="1" applyProtection="1">
      <alignment horizontal="right" vertical="center" wrapText="1"/>
      <protection locked="0"/>
    </xf>
    <xf numFmtId="164" fontId="12" fillId="7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5" borderId="8" xfId="0" applyFont="1" applyFill="1" applyBorder="1" applyAlignment="1" applyProtection="1">
      <alignment horizontal="left" vertical="center" wrapText="1"/>
    </xf>
    <xf numFmtId="164" fontId="14" fillId="0" borderId="9" xfId="0" applyNumberFormat="1" applyFont="1" applyBorder="1" applyAlignment="1" applyProtection="1">
      <alignment horizontal="right" vertical="center" wrapText="1"/>
      <protection locked="0"/>
    </xf>
    <xf numFmtId="164" fontId="14" fillId="0" borderId="10" xfId="0" applyNumberFormat="1" applyFont="1" applyBorder="1" applyAlignment="1" applyProtection="1">
      <alignment horizontal="right" vertical="center" wrapText="1"/>
      <protection locked="0"/>
    </xf>
    <xf numFmtId="164" fontId="14" fillId="0" borderId="11" xfId="0" applyNumberFormat="1" applyFont="1" applyBorder="1" applyAlignment="1" applyProtection="1">
      <alignment horizontal="right" vertical="center" wrapText="1"/>
      <protection locked="0"/>
    </xf>
    <xf numFmtId="0" fontId="15" fillId="8" borderId="12" xfId="0" applyFont="1" applyFill="1" applyBorder="1" applyAlignment="1" applyProtection="1">
      <alignment horizontal="left" vertical="center" wrapText="1"/>
    </xf>
    <xf numFmtId="164" fontId="14" fillId="8" borderId="13" xfId="0" applyNumberFormat="1" applyFont="1" applyFill="1" applyBorder="1" applyAlignment="1" applyProtection="1">
      <alignment horizontal="right" vertical="center" wrapText="1"/>
      <protection locked="0"/>
    </xf>
    <xf numFmtId="164" fontId="14" fillId="8" borderId="14" xfId="0" applyNumberFormat="1" applyFont="1" applyFill="1" applyBorder="1" applyAlignment="1" applyProtection="1">
      <alignment horizontal="right" vertical="center" wrapText="1"/>
      <protection locked="0"/>
    </xf>
    <xf numFmtId="164" fontId="14" fillId="8" borderId="15" xfId="0" applyNumberFormat="1" applyFont="1" applyFill="1" applyBorder="1" applyAlignment="1" applyProtection="1">
      <alignment horizontal="right" vertical="center" wrapText="1"/>
      <protection locked="0"/>
    </xf>
    <xf numFmtId="164" fontId="11" fillId="4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center" vertical="center" wrapText="1"/>
    </xf>
    <xf numFmtId="164" fontId="12" fillId="4" borderId="3" xfId="0" applyNumberFormat="1" applyFont="1" applyFill="1" applyBorder="1" applyAlignment="1">
      <alignment horizontal="right" vertical="center" wrapText="1"/>
    </xf>
    <xf numFmtId="0" fontId="20" fillId="5" borderId="4" xfId="0" applyFont="1" applyFill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164" fontId="21" fillId="0" borderId="6" xfId="0" applyNumberFormat="1" applyFont="1" applyBorder="1" applyAlignment="1" applyProtection="1">
      <alignment horizontal="center" vertical="center" wrapText="1"/>
      <protection locked="0"/>
    </xf>
    <xf numFmtId="164" fontId="14" fillId="9" borderId="19" xfId="0" applyNumberFormat="1" applyFont="1" applyFill="1" applyBorder="1" applyAlignment="1">
      <alignment horizontal="right" vertical="center" wrapText="1"/>
    </xf>
    <xf numFmtId="164" fontId="14" fillId="9" borderId="6" xfId="0" applyNumberFormat="1" applyFont="1" applyFill="1" applyBorder="1" applyAlignment="1">
      <alignment horizontal="right" vertical="center" wrapText="1"/>
    </xf>
    <xf numFmtId="164" fontId="14" fillId="9" borderId="7" xfId="0" applyNumberFormat="1" applyFont="1" applyFill="1" applyBorder="1" applyAlignment="1">
      <alignment horizontal="right" vertical="center" wrapText="1"/>
    </xf>
    <xf numFmtId="164" fontId="11" fillId="2" borderId="21" xfId="0" applyNumberFormat="1" applyFont="1" applyFill="1" applyBorder="1" applyAlignment="1">
      <alignment horizontal="right" vertical="center" wrapText="1"/>
    </xf>
    <xf numFmtId="165" fontId="0" fillId="0" borderId="0" xfId="0" applyNumberFormat="1" applyFont="1"/>
    <xf numFmtId="164" fontId="0" fillId="0" borderId="0" xfId="0" applyNumberFormat="1" applyFont="1"/>
    <xf numFmtId="0" fontId="2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right"/>
    </xf>
    <xf numFmtId="0" fontId="2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top"/>
      <protection locked="0"/>
    </xf>
    <xf numFmtId="0" fontId="9" fillId="2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164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3" xfId="0" applyNumberFormat="1" applyFont="1" applyFill="1" applyBorder="1" applyAlignment="1">
      <alignment horizontal="center" vertical="center" wrapText="1"/>
    </xf>
    <xf numFmtId="0" fontId="16" fillId="6" borderId="16" xfId="0" applyFont="1" applyFill="1" applyBorder="1" applyAlignment="1" applyProtection="1">
      <alignment horizontal="left" vertical="center" wrapText="1"/>
      <protection locked="0"/>
    </xf>
    <xf numFmtId="164" fontId="17" fillId="0" borderId="16" xfId="0" applyNumberFormat="1" applyFont="1" applyBorder="1" applyAlignment="1" applyProtection="1">
      <alignment horizontal="center" vertical="center" wrapText="1"/>
      <protection locked="0"/>
    </xf>
    <xf numFmtId="0" fontId="16" fillId="6" borderId="17" xfId="0" applyFont="1" applyFill="1" applyBorder="1" applyAlignment="1" applyProtection="1">
      <alignment horizontal="left" vertical="center" wrapText="1"/>
      <protection locked="0"/>
    </xf>
    <xf numFmtId="164" fontId="17" fillId="0" borderId="17" xfId="0" applyNumberFormat="1" applyFont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/>
    </xf>
    <xf numFmtId="0" fontId="16" fillId="6" borderId="18" xfId="0" applyFont="1" applyFill="1" applyBorder="1" applyAlignment="1" applyProtection="1">
      <alignment horizontal="left" vertical="center" wrapText="1"/>
      <protection locked="0"/>
    </xf>
    <xf numFmtId="164" fontId="17" fillId="0" borderId="18" xfId="0" applyNumberFormat="1" applyFont="1" applyBorder="1" applyAlignment="1" applyProtection="1">
      <alignment horizontal="center" vertical="center" wrapText="1"/>
      <protection locked="0"/>
    </xf>
    <xf numFmtId="164" fontId="11" fillId="4" borderId="3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 applyProtection="1">
      <alignment horizontal="left" vertical="center" wrapText="1"/>
      <protection locked="0"/>
    </xf>
    <xf numFmtId="164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164" fontId="14" fillId="6" borderId="6" xfId="0" applyNumberFormat="1" applyFont="1" applyFill="1" applyBorder="1" applyAlignment="1" applyProtection="1">
      <alignment horizontal="center" vertical="center" wrapText="1"/>
      <protection locked="0"/>
    </xf>
    <xf numFmtId="164" fontId="14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7" xfId="0" applyFont="1" applyFill="1" applyBorder="1" applyAlignment="1" applyProtection="1">
      <alignment horizontal="left" vertical="center" wrapText="1"/>
      <protection locked="0"/>
    </xf>
    <xf numFmtId="164" fontId="14" fillId="6" borderId="9" xfId="0" applyNumberFormat="1" applyFont="1" applyFill="1" applyBorder="1" applyAlignment="1" applyProtection="1">
      <alignment horizontal="center" vertical="center" wrapText="1"/>
      <protection locked="0"/>
    </xf>
    <xf numFmtId="164" fontId="14" fillId="6" borderId="10" xfId="0" applyNumberFormat="1" applyFont="1" applyFill="1" applyBorder="1" applyAlignment="1" applyProtection="1">
      <alignment horizontal="center" vertical="center" wrapText="1"/>
      <protection locked="0"/>
    </xf>
    <xf numFmtId="164" fontId="14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left" vertical="center" wrapText="1"/>
      <protection locked="0"/>
    </xf>
    <xf numFmtId="164" fontId="14" fillId="6" borderId="13" xfId="0" applyNumberFormat="1" applyFont="1" applyFill="1" applyBorder="1" applyAlignment="1" applyProtection="1">
      <alignment horizontal="center" vertical="center" wrapText="1"/>
      <protection locked="0"/>
    </xf>
    <xf numFmtId="164" fontId="14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6" borderId="15" xfId="0" applyNumberFormat="1" applyFont="1" applyFill="1" applyBorder="1" applyAlignment="1" applyProtection="1">
      <alignment horizontal="center" vertical="center" wrapText="1"/>
      <protection locked="0"/>
    </xf>
    <xf numFmtId="164" fontId="2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left" vertical="center" wrapText="1"/>
    </xf>
    <xf numFmtId="166" fontId="12" fillId="2" borderId="20" xfId="0" applyNumberFormat="1" applyFont="1" applyFill="1" applyBorder="1" applyAlignment="1">
      <alignment horizontal="center" vertical="center" wrapText="1"/>
    </xf>
    <xf numFmtId="166" fontId="12" fillId="2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23" fillId="9" borderId="3" xfId="0" applyNumberFormat="1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left" vertical="center" wrapText="1"/>
    </xf>
    <xf numFmtId="164" fontId="24" fillId="6" borderId="5" xfId="0" applyNumberFormat="1" applyFont="1" applyFill="1" applyBorder="1" applyAlignment="1" applyProtection="1">
      <alignment horizontal="center" vertical="center" wrapText="1"/>
      <protection locked="0"/>
    </xf>
    <xf numFmtId="164" fontId="24" fillId="6" borderId="6" xfId="0" applyNumberFormat="1" applyFont="1" applyFill="1" applyBorder="1" applyAlignment="1" applyProtection="1">
      <alignment horizontal="center" vertical="center" wrapText="1"/>
      <protection locked="0"/>
    </xf>
    <xf numFmtId="164" fontId="24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>
      <alignment horizontal="left" vertical="center" wrapText="1"/>
    </xf>
    <xf numFmtId="164" fontId="24" fillId="6" borderId="13" xfId="0" applyNumberFormat="1" applyFont="1" applyFill="1" applyBorder="1" applyAlignment="1" applyProtection="1">
      <alignment horizontal="center" vertical="center" wrapText="1"/>
      <protection locked="0"/>
    </xf>
    <xf numFmtId="164" fontId="24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24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25" fillId="8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0" xfId="0" applyFont="1" applyFill="1"/>
    <xf numFmtId="0" fontId="11" fillId="0" borderId="0" xfId="0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right" vertical="center" wrapText="1"/>
    </xf>
    <xf numFmtId="164" fontId="14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11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right" vertical="center" wrapText="1"/>
    </xf>
    <xf numFmtId="164" fontId="14" fillId="0" borderId="0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/>
    </xf>
    <xf numFmtId="0" fontId="0" fillId="0" borderId="0" xfId="0" applyFill="1"/>
    <xf numFmtId="0" fontId="9" fillId="0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164" fontId="23" fillId="9" borderId="6" xfId="0" applyNumberFormat="1" applyFont="1" applyFill="1" applyBorder="1" applyAlignment="1">
      <alignment horizontal="right" vertical="center" wrapText="1"/>
    </xf>
    <xf numFmtId="164" fontId="23" fillId="9" borderId="7" xfId="0" applyNumberFormat="1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164" fontId="23" fillId="9" borderId="10" xfId="0" applyNumberFormat="1" applyFont="1" applyFill="1" applyBorder="1" applyAlignment="1">
      <alignment horizontal="right" vertical="center" wrapText="1"/>
    </xf>
    <xf numFmtId="164" fontId="23" fillId="9" borderId="11" xfId="0" applyNumberFormat="1" applyFont="1" applyFill="1" applyBorder="1" applyAlignment="1">
      <alignment horizontal="righ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164" fontId="23" fillId="9" borderId="14" xfId="0" applyNumberFormat="1" applyFont="1" applyFill="1" applyBorder="1" applyAlignment="1">
      <alignment horizontal="right" vertical="center" wrapText="1"/>
    </xf>
    <xf numFmtId="164" fontId="23" fillId="9" borderId="15" xfId="0" applyNumberFormat="1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167" fontId="10" fillId="3" borderId="6" xfId="0" applyNumberFormat="1" applyFont="1" applyFill="1" applyBorder="1" applyAlignment="1">
      <alignment horizontal="right" vertical="center" wrapText="1"/>
    </xf>
    <xf numFmtId="167" fontId="10" fillId="3" borderId="7" xfId="0" applyNumberFormat="1" applyFont="1" applyFill="1" applyBorder="1" applyAlignment="1">
      <alignment horizontal="righ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164" fontId="10" fillId="3" borderId="14" xfId="0" applyNumberFormat="1" applyFont="1" applyFill="1" applyBorder="1" applyAlignment="1">
      <alignment horizontal="right" vertical="center" wrapText="1"/>
    </xf>
    <xf numFmtId="164" fontId="10" fillId="3" borderId="15" xfId="0" applyNumberFormat="1" applyFont="1" applyFill="1" applyBorder="1" applyAlignment="1">
      <alignment horizontal="right" vertical="center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0" fillId="0" borderId="25" xfId="0" applyFont="1" applyBorder="1" applyAlignment="1" applyProtection="1">
      <alignment horizontal="left" vertical="top"/>
      <protection locked="0"/>
    </xf>
    <xf numFmtId="0" fontId="0" fillId="0" borderId="26" xfId="0" applyFont="1" applyBorder="1" applyAlignment="1" applyProtection="1">
      <alignment horizontal="left" vertical="top"/>
      <protection locked="0"/>
    </xf>
    <xf numFmtId="0" fontId="0" fillId="0" borderId="27" xfId="0" applyFont="1" applyBorder="1" applyAlignment="1" applyProtection="1">
      <alignment horizontal="left" vertical="top"/>
      <protection locked="0"/>
    </xf>
  </cellXfs>
  <cellStyles count="2">
    <cellStyle name="Normal" xfId="0" builtinId="0"/>
    <cellStyle name="Normal 2" xfId="1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C5E0B4"/>
      <rgbColor rgb="FF000080"/>
      <rgbColor rgb="FFFF00FF"/>
      <rgbColor rgb="FFFFFF00"/>
      <rgbColor rgb="FF00FFFF"/>
      <rgbColor rgb="FF800080"/>
      <rgbColor rgb="FF58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6600"/>
      <rgbColor rgb="FF333300"/>
      <rgbColor rgb="FF993300"/>
      <rgbColor rgb="FF993366"/>
      <rgbColor rgb="FF333399"/>
      <rgbColor rgb="FF33336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MJ41"/>
  <sheetViews>
    <sheetView showGridLines="0" tabSelected="1" view="pageBreakPreview" zoomScaleNormal="100" workbookViewId="0">
      <selection activeCell="F6" sqref="F6"/>
    </sheetView>
  </sheetViews>
  <sheetFormatPr baseColWidth="10" defaultColWidth="11.5703125" defaultRowHeight="15" x14ac:dyDescent="0.25"/>
  <cols>
    <col min="1" max="6" width="11.5703125" style="1"/>
    <col min="7" max="7" width="14.7109375" style="1" customWidth="1"/>
    <col min="8" max="262" width="11.5703125" style="1"/>
    <col min="263" max="263" width="14.7109375" style="1" customWidth="1"/>
    <col min="264" max="518" width="11.5703125" style="1"/>
    <col min="519" max="519" width="14.7109375" style="1" customWidth="1"/>
    <col min="520" max="774" width="11.5703125" style="1"/>
    <col min="775" max="775" width="14.7109375" style="1" customWidth="1"/>
    <col min="776" max="1024" width="11.5703125" style="1"/>
  </cols>
  <sheetData>
    <row r="7" spans="1:7" ht="12.75" customHeight="1" x14ac:dyDescent="0.25">
      <c r="A7" s="52" t="s">
        <v>0</v>
      </c>
      <c r="B7" s="52"/>
      <c r="C7" s="52"/>
      <c r="D7" s="52"/>
      <c r="E7" s="52"/>
      <c r="F7" s="52"/>
      <c r="G7" s="52"/>
    </row>
    <row r="8" spans="1:7" ht="12.75" customHeight="1" x14ac:dyDescent="0.25">
      <c r="A8" s="52"/>
      <c r="B8" s="52"/>
      <c r="C8" s="52"/>
      <c r="D8" s="52"/>
      <c r="E8" s="52"/>
      <c r="F8" s="52"/>
      <c r="G8" s="52"/>
    </row>
    <row r="9" spans="1:7" ht="12.75" customHeight="1" x14ac:dyDescent="0.25">
      <c r="A9" s="52"/>
      <c r="B9" s="52"/>
      <c r="C9" s="52"/>
      <c r="D9" s="52"/>
      <c r="E9" s="52"/>
      <c r="F9" s="52"/>
      <c r="G9" s="52"/>
    </row>
    <row r="10" spans="1:7" ht="15" customHeight="1" x14ac:dyDescent="0.25">
      <c r="A10" s="52"/>
      <c r="B10" s="52"/>
      <c r="C10" s="52"/>
      <c r="D10" s="52"/>
      <c r="E10" s="52"/>
      <c r="F10" s="52"/>
      <c r="G10" s="52"/>
    </row>
    <row r="11" spans="1:7" x14ac:dyDescent="0.25">
      <c r="C11" s="2"/>
    </row>
    <row r="12" spans="1:7" x14ac:dyDescent="0.25">
      <c r="C12" s="3"/>
    </row>
    <row r="13" spans="1:7" ht="15" customHeight="1" x14ac:dyDescent="0.25">
      <c r="A13" s="53"/>
      <c r="B13" s="53"/>
      <c r="C13" s="53"/>
      <c r="D13" s="53"/>
      <c r="E13" s="53"/>
      <c r="F13" s="53"/>
      <c r="G13" s="53"/>
    </row>
    <row r="14" spans="1:7" ht="15" customHeight="1" x14ac:dyDescent="0.25">
      <c r="A14" s="53"/>
      <c r="B14" s="53"/>
      <c r="C14" s="53"/>
      <c r="D14" s="53"/>
      <c r="E14" s="53"/>
      <c r="F14" s="53"/>
      <c r="G14" s="53"/>
    </row>
    <row r="15" spans="1:7" ht="15" customHeight="1" x14ac:dyDescent="0.25">
      <c r="A15" s="54" t="s">
        <v>79</v>
      </c>
      <c r="B15" s="54"/>
      <c r="C15" s="54"/>
      <c r="D15" s="54"/>
      <c r="E15" s="54"/>
      <c r="F15" s="54"/>
      <c r="G15" s="54"/>
    </row>
    <row r="16" spans="1:7" ht="15" customHeight="1" x14ac:dyDescent="0.25">
      <c r="A16" s="54"/>
      <c r="B16" s="54"/>
      <c r="C16" s="54"/>
      <c r="D16" s="54"/>
      <c r="E16" s="54"/>
      <c r="F16" s="54"/>
      <c r="G16" s="54"/>
    </row>
    <row r="17" spans="1:7" ht="12.75" customHeight="1" x14ac:dyDescent="0.25">
      <c r="A17" s="4"/>
      <c r="B17" s="4"/>
      <c r="C17" s="4"/>
      <c r="D17" s="4"/>
      <c r="E17" s="4"/>
      <c r="F17" s="4"/>
      <c r="G17" s="4"/>
    </row>
    <row r="18" spans="1:7" ht="12.75" customHeight="1" x14ac:dyDescent="0.25">
      <c r="A18" s="4"/>
      <c r="B18" s="4"/>
      <c r="C18" s="4"/>
      <c r="D18" s="4"/>
      <c r="E18" s="4"/>
      <c r="F18" s="4"/>
      <c r="G18" s="4"/>
    </row>
    <row r="19" spans="1:7" ht="33.75" customHeight="1" x14ac:dyDescent="0.25">
      <c r="A19" s="55"/>
      <c r="B19" s="55"/>
      <c r="C19" s="55"/>
      <c r="D19" s="55"/>
      <c r="E19" s="55"/>
      <c r="F19" s="55"/>
      <c r="G19" s="55"/>
    </row>
    <row r="20" spans="1:7" x14ac:dyDescent="0.25">
      <c r="A20" s="55"/>
      <c r="B20" s="55"/>
      <c r="C20" s="55"/>
      <c r="D20" s="55"/>
      <c r="E20" s="55"/>
      <c r="F20" s="55"/>
      <c r="G20" s="55"/>
    </row>
    <row r="21" spans="1:7" ht="12.75" customHeight="1" x14ac:dyDescent="0.25">
      <c r="A21" s="56" t="s">
        <v>1</v>
      </c>
      <c r="B21" s="56"/>
      <c r="C21" s="56"/>
      <c r="D21" s="56"/>
      <c r="E21" s="56"/>
      <c r="F21" s="56"/>
      <c r="G21" s="56"/>
    </row>
    <row r="22" spans="1:7" ht="70.150000000000006" customHeight="1" x14ac:dyDescent="0.25">
      <c r="A22" s="56"/>
      <c r="B22" s="56"/>
      <c r="C22" s="56"/>
      <c r="D22" s="56"/>
      <c r="E22" s="56"/>
      <c r="F22" s="56"/>
      <c r="G22" s="56"/>
    </row>
    <row r="23" spans="1:7" ht="23.25" customHeight="1" x14ac:dyDescent="0.25">
      <c r="A23" s="5"/>
      <c r="B23" s="5"/>
      <c r="C23" s="5"/>
      <c r="D23" s="5"/>
      <c r="E23" s="5"/>
      <c r="F23" s="5"/>
      <c r="G23" s="5"/>
    </row>
    <row r="24" spans="1:7" ht="23.25" customHeight="1" x14ac:dyDescent="0.25">
      <c r="A24" s="5"/>
      <c r="B24" s="5"/>
      <c r="C24" s="5"/>
      <c r="D24" s="5"/>
      <c r="E24" s="5"/>
      <c r="F24" s="5"/>
      <c r="G24" s="5"/>
    </row>
    <row r="25" spans="1:7" x14ac:dyDescent="0.25">
      <c r="A25" s="49" t="s">
        <v>80</v>
      </c>
      <c r="B25" s="49"/>
      <c r="C25" s="49"/>
      <c r="D25" s="49"/>
      <c r="E25" s="49"/>
      <c r="F25" s="49"/>
      <c r="G25" s="49"/>
    </row>
    <row r="26" spans="1:7" x14ac:dyDescent="0.25">
      <c r="A26" s="49"/>
      <c r="B26" s="49"/>
      <c r="C26" s="49"/>
      <c r="D26" s="49"/>
      <c r="E26" s="49"/>
      <c r="F26" s="49"/>
      <c r="G26" s="49"/>
    </row>
    <row r="31" spans="1:7" ht="12.75" customHeight="1" x14ac:dyDescent="0.25">
      <c r="A31" s="50"/>
      <c r="B31" s="50"/>
      <c r="C31" s="50"/>
      <c r="D31" s="50"/>
      <c r="E31" s="50"/>
      <c r="F31" s="50"/>
      <c r="G31" s="50"/>
    </row>
    <row r="32" spans="1:7" ht="12.75" customHeight="1" x14ac:dyDescent="0.25">
      <c r="A32" s="50"/>
      <c r="B32" s="50"/>
      <c r="C32" s="50"/>
      <c r="D32" s="50"/>
      <c r="E32" s="50"/>
      <c r="F32" s="50"/>
      <c r="G32" s="50"/>
    </row>
    <row r="33" spans="1:7" ht="12.75" customHeight="1" x14ac:dyDescent="0.25">
      <c r="A33" s="6"/>
      <c r="B33" s="6"/>
      <c r="C33" s="6"/>
      <c r="D33" s="6"/>
      <c r="E33" s="6"/>
      <c r="F33" s="6"/>
      <c r="G33" s="6"/>
    </row>
    <row r="34" spans="1:7" ht="12.75" customHeight="1" x14ac:dyDescent="0.25">
      <c r="A34" s="6"/>
      <c r="B34" s="6"/>
      <c r="C34" s="6"/>
      <c r="D34" s="6"/>
      <c r="E34" s="6"/>
      <c r="F34" s="6"/>
      <c r="G34" s="6"/>
    </row>
    <row r="35" spans="1:7" ht="12.75" customHeight="1" x14ac:dyDescent="0.25">
      <c r="A35" s="6"/>
      <c r="B35" s="6"/>
      <c r="C35" s="6"/>
      <c r="D35" s="6"/>
      <c r="E35" s="6"/>
      <c r="F35" s="6"/>
      <c r="G35" s="6"/>
    </row>
    <row r="40" spans="1:7" x14ac:dyDescent="0.25">
      <c r="B40" s="7"/>
      <c r="C40" s="51"/>
      <c r="D40" s="51"/>
      <c r="E40" s="51"/>
      <c r="F40" s="51"/>
      <c r="G40" s="51"/>
    </row>
    <row r="41" spans="1:7" x14ac:dyDescent="0.25">
      <c r="B41" s="51"/>
      <c r="C41" s="51"/>
      <c r="D41" s="51"/>
      <c r="E41" s="51"/>
      <c r="F41" s="51"/>
      <c r="G41" s="51"/>
    </row>
  </sheetData>
  <sheetProtection algorithmName="SHA-512" hashValue="ezKCiY1/kBbSN9Y4OmcFfK5K3z9WX1J7yIb6KP+bgHdN/fv5veOoZ9Osfhl7AajP85BbzKEefL44/NU4qCIAlQ==" saltValue="w3K58tCBuRzO6UQR3CQ6/g==" spinCount="100000" sheet="1" objects="1" scenarios="1"/>
  <mergeCells count="9">
    <mergeCell ref="A25:G26"/>
    <mergeCell ref="A31:G32"/>
    <mergeCell ref="C40:G40"/>
    <mergeCell ref="B41:G41"/>
    <mergeCell ref="A7:G10"/>
    <mergeCell ref="A13:G14"/>
    <mergeCell ref="A15:G16"/>
    <mergeCell ref="A19:G20"/>
    <mergeCell ref="A21:G22"/>
  </mergeCells>
  <printOptions horizontalCentered="1" verticalCentered="1"/>
  <pageMargins left="0.51181102362204722" right="0.51181102362204722" top="0.59055118110236227" bottom="0.55118110236220474" header="0.39370078740157483" footer="0.51181102362204722"/>
  <pageSetup paperSize="9" firstPageNumber="0" orientation="portrait" horizontalDpi="300" verticalDpi="300" r:id="rId1"/>
  <headerFooter>
    <oddHeader>&amp;R]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L28"/>
  <sheetViews>
    <sheetView showGridLines="0" view="pageBreakPreview" zoomScale="115" zoomScaleNormal="100" zoomScalePageLayoutView="115" workbookViewId="0">
      <selection activeCell="B2" sqref="B2:F2"/>
    </sheetView>
  </sheetViews>
  <sheetFormatPr baseColWidth="10" defaultColWidth="11.5703125" defaultRowHeight="15" x14ac:dyDescent="0.25"/>
  <cols>
    <col min="1" max="1" width="1" customWidth="1"/>
    <col min="2" max="2" width="25.7109375" style="8" customWidth="1"/>
    <col min="3" max="6" width="11.5703125" style="8"/>
    <col min="7" max="7" width="1.42578125" style="105" customWidth="1"/>
    <col min="8" max="1026" width="11.5703125" style="8"/>
  </cols>
  <sheetData>
    <row r="1" spans="2:7" ht="6" customHeight="1" x14ac:dyDescent="0.25"/>
    <row r="2" spans="2:7" ht="26.85" customHeight="1" x14ac:dyDescent="0.25">
      <c r="B2" s="57" t="s">
        <v>2</v>
      </c>
      <c r="C2" s="57"/>
      <c r="D2" s="57"/>
      <c r="E2" s="57"/>
      <c r="F2" s="57"/>
      <c r="G2" s="104"/>
    </row>
    <row r="3" spans="2:7" ht="7.9" customHeight="1" x14ac:dyDescent="0.25"/>
    <row r="4" spans="2:7" x14ac:dyDescent="0.25">
      <c r="B4" s="9"/>
      <c r="C4" s="10" t="s">
        <v>3</v>
      </c>
      <c r="D4" s="10" t="s">
        <v>4</v>
      </c>
      <c r="E4" s="10" t="s">
        <v>5</v>
      </c>
      <c r="F4" s="10" t="s">
        <v>6</v>
      </c>
      <c r="G4" s="106"/>
    </row>
    <row r="5" spans="2:7" x14ac:dyDescent="0.25">
      <c r="B5" s="11" t="s">
        <v>7</v>
      </c>
      <c r="C5" s="12">
        <f>SUM(C6:C9)</f>
        <v>0</v>
      </c>
      <c r="D5" s="12">
        <f>SUM(D6:D9)</f>
        <v>0</v>
      </c>
      <c r="E5" s="12">
        <f>SUM(E6:E9)</f>
        <v>0</v>
      </c>
      <c r="F5" s="12">
        <f>SUM(F6:F9)</f>
        <v>0</v>
      </c>
      <c r="G5" s="107"/>
    </row>
    <row r="6" spans="2:7" ht="20.100000000000001" customHeight="1" x14ac:dyDescent="0.25">
      <c r="B6" s="13" t="s">
        <v>8</v>
      </c>
      <c r="C6" s="14"/>
      <c r="D6" s="15"/>
      <c r="E6" s="15"/>
      <c r="F6" s="16"/>
      <c r="G6" s="108"/>
    </row>
    <row r="7" spans="2:7" ht="20.100000000000001" customHeight="1" x14ac:dyDescent="0.25">
      <c r="B7" s="17" t="s">
        <v>9</v>
      </c>
      <c r="C7" s="18"/>
      <c r="D7" s="19"/>
      <c r="E7" s="19"/>
      <c r="F7" s="20"/>
      <c r="G7" s="108"/>
    </row>
    <row r="8" spans="2:7" ht="20.100000000000001" customHeight="1" x14ac:dyDescent="0.25">
      <c r="B8" s="17" t="s">
        <v>10</v>
      </c>
      <c r="C8" s="18"/>
      <c r="D8" s="19"/>
      <c r="E8" s="19"/>
      <c r="F8" s="20"/>
      <c r="G8" s="108"/>
    </row>
    <row r="9" spans="2:7" ht="20.100000000000001" customHeight="1" x14ac:dyDescent="0.25">
      <c r="B9" s="21" t="s">
        <v>11</v>
      </c>
      <c r="C9" s="22"/>
      <c r="D9" s="23"/>
      <c r="E9" s="23"/>
      <c r="F9" s="24"/>
      <c r="G9" s="108"/>
    </row>
    <row r="10" spans="2:7" x14ac:dyDescent="0.25">
      <c r="B10" s="11" t="s">
        <v>12</v>
      </c>
      <c r="C10" s="12">
        <f>SUM(C11:C18)</f>
        <v>0</v>
      </c>
      <c r="D10" s="12">
        <f>SUM(D11:D18)</f>
        <v>0</v>
      </c>
      <c r="E10" s="12">
        <f>SUM(E11:E18)</f>
        <v>0</v>
      </c>
      <c r="F10" s="12">
        <f>SUM(F11:F18)</f>
        <v>0</v>
      </c>
      <c r="G10" s="107"/>
    </row>
    <row r="11" spans="2:7" ht="20.100000000000001" customHeight="1" x14ac:dyDescent="0.25">
      <c r="B11" s="13" t="s">
        <v>13</v>
      </c>
      <c r="C11" s="14"/>
      <c r="D11" s="15"/>
      <c r="E11" s="15"/>
      <c r="F11" s="16"/>
      <c r="G11" s="108"/>
    </row>
    <row r="12" spans="2:7" ht="20.100000000000001" customHeight="1" x14ac:dyDescent="0.25">
      <c r="B12" s="17" t="s">
        <v>14</v>
      </c>
      <c r="C12" s="18"/>
      <c r="D12" s="19"/>
      <c r="E12" s="19"/>
      <c r="F12" s="20"/>
      <c r="G12" s="108"/>
    </row>
    <row r="13" spans="2:7" ht="20.100000000000001" customHeight="1" x14ac:dyDescent="0.25">
      <c r="B13" s="17" t="s">
        <v>15</v>
      </c>
      <c r="C13" s="18"/>
      <c r="D13" s="19"/>
      <c r="E13" s="19"/>
      <c r="F13" s="20"/>
      <c r="G13" s="108"/>
    </row>
    <row r="14" spans="2:7" ht="20.100000000000001" customHeight="1" x14ac:dyDescent="0.25">
      <c r="B14" s="17" t="s">
        <v>16</v>
      </c>
      <c r="C14" s="18"/>
      <c r="D14" s="19"/>
      <c r="E14" s="19"/>
      <c r="F14" s="20"/>
      <c r="G14" s="108"/>
    </row>
    <row r="15" spans="2:7" ht="20.100000000000001" customHeight="1" x14ac:dyDescent="0.25">
      <c r="B15" s="17" t="s">
        <v>17</v>
      </c>
      <c r="C15" s="18"/>
      <c r="D15" s="19"/>
      <c r="E15" s="19"/>
      <c r="F15" s="20"/>
      <c r="G15" s="108"/>
    </row>
    <row r="16" spans="2:7" ht="20.100000000000001" customHeight="1" x14ac:dyDescent="0.25">
      <c r="B16" s="17" t="s">
        <v>18</v>
      </c>
      <c r="C16" s="18"/>
      <c r="D16" s="19"/>
      <c r="E16" s="19"/>
      <c r="F16" s="20"/>
      <c r="G16" s="108"/>
    </row>
    <row r="17" spans="2:8" ht="20.100000000000001" customHeight="1" x14ac:dyDescent="0.25">
      <c r="B17" s="17" t="s">
        <v>19</v>
      </c>
      <c r="C17" s="18"/>
      <c r="D17" s="19"/>
      <c r="E17" s="19"/>
      <c r="F17" s="20"/>
      <c r="G17" s="108"/>
    </row>
    <row r="18" spans="2:8" ht="20.100000000000001" customHeight="1" x14ac:dyDescent="0.25">
      <c r="B18" s="21" t="s">
        <v>20</v>
      </c>
      <c r="C18" s="22"/>
      <c r="D18" s="23"/>
      <c r="E18" s="23"/>
      <c r="F18" s="24"/>
      <c r="G18" s="108"/>
    </row>
    <row r="19" spans="2:8" x14ac:dyDescent="0.25">
      <c r="B19" s="11" t="s">
        <v>21</v>
      </c>
      <c r="C19" s="25"/>
      <c r="D19" s="25"/>
      <c r="E19" s="25"/>
      <c r="F19" s="25"/>
      <c r="G19" s="109"/>
    </row>
    <row r="20" spans="2:8" x14ac:dyDescent="0.25">
      <c r="B20" s="11" t="s">
        <v>22</v>
      </c>
      <c r="C20" s="12">
        <f>SUM(C21:C23)</f>
        <v>0</v>
      </c>
      <c r="D20" s="12">
        <f>SUM(D21:D23)</f>
        <v>0</v>
      </c>
      <c r="E20" s="12">
        <f>SUM(E21:E23)</f>
        <v>0</v>
      </c>
      <c r="F20" s="12">
        <f>SUM(F21:F23)</f>
        <v>0</v>
      </c>
      <c r="G20" s="107"/>
    </row>
    <row r="21" spans="2:8" ht="20.100000000000001" customHeight="1" x14ac:dyDescent="0.25">
      <c r="B21" s="13" t="s">
        <v>23</v>
      </c>
      <c r="C21" s="14"/>
      <c r="D21" s="15"/>
      <c r="E21" s="15"/>
      <c r="F21" s="16"/>
      <c r="G21" s="108"/>
    </row>
    <row r="22" spans="2:8" ht="20.100000000000001" customHeight="1" x14ac:dyDescent="0.25">
      <c r="B22" s="26" t="s">
        <v>24</v>
      </c>
      <c r="C22" s="27"/>
      <c r="D22" s="28"/>
      <c r="E22" s="28"/>
      <c r="F22" s="29"/>
      <c r="G22" s="108"/>
      <c r="H22" s="8" t="s">
        <v>25</v>
      </c>
    </row>
    <row r="23" spans="2:8" ht="20.100000000000001" customHeight="1" x14ac:dyDescent="0.25">
      <c r="B23" s="26" t="s">
        <v>26</v>
      </c>
      <c r="C23" s="27"/>
      <c r="D23" s="28"/>
      <c r="E23" s="28"/>
      <c r="F23" s="29"/>
      <c r="G23" s="108"/>
    </row>
    <row r="24" spans="2:8" ht="20.100000000000001" customHeight="1" x14ac:dyDescent="0.25">
      <c r="B24" s="30" t="s">
        <v>27</v>
      </c>
      <c r="C24" s="31"/>
      <c r="D24" s="32"/>
      <c r="E24" s="32"/>
      <c r="F24" s="33"/>
      <c r="G24" s="108"/>
    </row>
    <row r="25" spans="2:8" x14ac:dyDescent="0.25">
      <c r="B25" s="11" t="s">
        <v>28</v>
      </c>
      <c r="C25" s="34">
        <f>C5+C10+C19+C20+C24</f>
        <v>0</v>
      </c>
      <c r="D25" s="34">
        <f>D5+D10+D19+D20+D24</f>
        <v>0</v>
      </c>
      <c r="E25" s="34">
        <f>E5+E10+E19+E20+E24</f>
        <v>0</v>
      </c>
      <c r="F25" s="34">
        <f>F5+F10+F19+F20+F24</f>
        <v>0</v>
      </c>
      <c r="G25" s="110"/>
    </row>
    <row r="27" spans="2:8" s="35" customFormat="1" x14ac:dyDescent="0.25">
      <c r="B27" s="58" t="s">
        <v>29</v>
      </c>
      <c r="C27" s="58"/>
      <c r="D27" s="58"/>
      <c r="E27" s="58"/>
      <c r="F27" s="58"/>
      <c r="G27" s="111"/>
    </row>
    <row r="28" spans="2:8" s="35" customFormat="1" ht="119.1" customHeight="1" x14ac:dyDescent="0.25">
      <c r="B28" s="59"/>
      <c r="C28" s="59"/>
      <c r="D28" s="59"/>
      <c r="E28" s="59"/>
      <c r="F28" s="59"/>
      <c r="G28" s="112"/>
    </row>
  </sheetData>
  <sheetProtection algorithmName="SHA-512" hashValue="8JlMvNKt+HTSC4RloMKS3K5mvBLStHs9c7EGGQ9xu/uPt+jYmwtx2ClhgdGbeC8WLUEbOouEi1bGpu8CM9+GCw==" saltValue="ce+vH0cwcdpiUhK5qWS4Hg==" spinCount="100000" sheet="1" objects="1" scenarios="1" insertRows="0"/>
  <mergeCells count="3">
    <mergeCell ref="B2:F2"/>
    <mergeCell ref="B27:F27"/>
    <mergeCell ref="B28:F28"/>
  </mergeCells>
  <conditionalFormatting sqref="B6:B7 B9">
    <cfRule type="duplicateValues" dxfId="1" priority="2"/>
  </conditionalFormatting>
  <conditionalFormatting sqref="B8">
    <cfRule type="duplicateValues" dxfId="0" priority="3"/>
  </conditionalFormatting>
  <printOptions horizontalCentered="1"/>
  <pageMargins left="0.70866141732283472" right="0.70866141732283472" top="1.1811023622047245" bottom="0.74803149606299213" header="0.31496062992125984" footer="0.51181102362204722"/>
  <pageSetup paperSize="9" firstPageNumber="0" orientation="portrait" horizontalDpi="300" verticalDpi="300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K14"/>
  <sheetViews>
    <sheetView showGridLines="0" view="pageBreakPreview" zoomScaleNormal="100" workbookViewId="0">
      <selection activeCell="B2" sqref="B2:F2"/>
    </sheetView>
  </sheetViews>
  <sheetFormatPr baseColWidth="10" defaultColWidth="11.5703125" defaultRowHeight="15" x14ac:dyDescent="0.25"/>
  <cols>
    <col min="1" max="1" width="1.42578125" customWidth="1"/>
    <col min="2" max="2" width="25.7109375" style="8" customWidth="1"/>
    <col min="3" max="6" width="11.5703125" style="8"/>
    <col min="7" max="7" width="1.28515625" style="8" customWidth="1"/>
    <col min="8" max="1025" width="11.5703125" style="8"/>
  </cols>
  <sheetData>
    <row r="1" spans="2:6" ht="6.75" customHeight="1" x14ac:dyDescent="0.25"/>
    <row r="2" spans="2:6" ht="30.75" customHeight="1" x14ac:dyDescent="0.25">
      <c r="B2" s="60" t="s">
        <v>30</v>
      </c>
      <c r="C2" s="60"/>
      <c r="D2" s="60"/>
      <c r="E2" s="60"/>
      <c r="F2" s="60"/>
    </row>
    <row r="3" spans="2:6" ht="9.9499999999999993" customHeight="1" x14ac:dyDescent="0.25"/>
    <row r="4" spans="2:6" ht="20.100000000000001" customHeight="1" x14ac:dyDescent="0.25">
      <c r="B4" s="61" t="s">
        <v>31</v>
      </c>
      <c r="C4" s="61"/>
      <c r="D4" s="61"/>
      <c r="E4" s="62">
        <v>0</v>
      </c>
      <c r="F4" s="62"/>
    </row>
    <row r="5" spans="2:6" ht="20.100000000000001" customHeight="1" x14ac:dyDescent="0.25">
      <c r="B5" s="61" t="s">
        <v>32</v>
      </c>
      <c r="C5" s="61"/>
      <c r="D5" s="61" t="s">
        <v>33</v>
      </c>
      <c r="E5" s="63">
        <v>0</v>
      </c>
      <c r="F5" s="63"/>
    </row>
    <row r="6" spans="2:6" ht="20.100000000000001" customHeight="1" x14ac:dyDescent="0.25">
      <c r="B6" s="64"/>
      <c r="C6" s="64"/>
      <c r="D6" s="64"/>
      <c r="E6" s="65"/>
      <c r="F6" s="65"/>
    </row>
    <row r="7" spans="2:6" ht="20.100000000000001" customHeight="1" x14ac:dyDescent="0.25">
      <c r="B7" s="66"/>
      <c r="C7" s="66"/>
      <c r="D7" s="66"/>
      <c r="E7" s="67"/>
      <c r="F7" s="67"/>
    </row>
    <row r="8" spans="2:6" ht="20.100000000000001" customHeight="1" x14ac:dyDescent="0.25">
      <c r="B8" s="66"/>
      <c r="C8" s="66"/>
      <c r="D8" s="66"/>
      <c r="E8" s="67"/>
      <c r="F8" s="67"/>
    </row>
    <row r="9" spans="2:6" ht="20.100000000000001" customHeight="1" x14ac:dyDescent="0.25">
      <c r="B9" s="66"/>
      <c r="C9" s="66"/>
      <c r="D9" s="66"/>
      <c r="E9" s="67"/>
      <c r="F9" s="67"/>
    </row>
    <row r="10" spans="2:6" ht="20.100000000000001" customHeight="1" x14ac:dyDescent="0.25">
      <c r="B10" s="69"/>
      <c r="C10" s="69"/>
      <c r="D10" s="69"/>
      <c r="E10" s="70"/>
      <c r="F10" s="70"/>
    </row>
    <row r="11" spans="2:6" ht="20.100000000000001" customHeight="1" x14ac:dyDescent="0.25">
      <c r="B11" s="61" t="s">
        <v>34</v>
      </c>
      <c r="C11" s="61"/>
      <c r="D11" s="61"/>
      <c r="E11" s="71">
        <f>SUM(E4:F10)</f>
        <v>0</v>
      </c>
      <c r="F11" s="71"/>
    </row>
    <row r="13" spans="2:6" x14ac:dyDescent="0.25">
      <c r="B13" s="68" t="s">
        <v>29</v>
      </c>
      <c r="C13" s="68"/>
      <c r="D13" s="68"/>
      <c r="E13" s="68"/>
      <c r="F13" s="68"/>
    </row>
    <row r="14" spans="2:6" ht="119.1" customHeight="1" x14ac:dyDescent="0.25">
      <c r="B14" s="59"/>
      <c r="C14" s="59"/>
      <c r="D14" s="59"/>
      <c r="E14" s="59"/>
      <c r="F14" s="59"/>
    </row>
  </sheetData>
  <sheetProtection algorithmName="SHA-512" hashValue="3UjYUmO4rLRne4KhjYp9iqx5bRNUIL52iyg4Ush3c5MlCSPBUpddPPeeq3djqhdlTkGP5RxiAaN9BY4sJnD/4A==" saltValue="gxhG1WhZzPz/ZYwvG51Cew==" spinCount="100000" sheet="1" objects="1" scenarios="1" insertRows="0"/>
  <mergeCells count="19">
    <mergeCell ref="B13:F13"/>
    <mergeCell ref="B14:F14"/>
    <mergeCell ref="B9:D9"/>
    <mergeCell ref="E9:F9"/>
    <mergeCell ref="B10:D10"/>
    <mergeCell ref="E10:F10"/>
    <mergeCell ref="B11:D11"/>
    <mergeCell ref="E11:F11"/>
    <mergeCell ref="B6:D6"/>
    <mergeCell ref="E6:F6"/>
    <mergeCell ref="B7:D7"/>
    <mergeCell ref="E7:F7"/>
    <mergeCell ref="B8:D8"/>
    <mergeCell ref="E8:F8"/>
    <mergeCell ref="B2:F2"/>
    <mergeCell ref="B4:D4"/>
    <mergeCell ref="E4:F4"/>
    <mergeCell ref="B5:D5"/>
    <mergeCell ref="E5:F5"/>
  </mergeCells>
  <printOptions horizontalCentered="1"/>
  <pageMargins left="0.70866141732283472" right="0.70866141732283472" top="1.1811023622047245" bottom="0.74803149606299213" header="0.31496062992125984" footer="0.51181102362204722"/>
  <pageSetup paperSize="9" firstPageNumber="0" orientation="portrait" horizontalDpi="300" verticalDpi="300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ML45"/>
  <sheetViews>
    <sheetView showGridLines="0" view="pageBreakPreview" zoomScaleNormal="100" workbookViewId="0">
      <selection activeCell="B2" sqref="B2:K2"/>
    </sheetView>
  </sheetViews>
  <sheetFormatPr baseColWidth="10" defaultColWidth="11.5703125" defaultRowHeight="15" x14ac:dyDescent="0.25"/>
  <cols>
    <col min="1" max="1" width="1" customWidth="1"/>
    <col min="2" max="2" width="25.7109375" style="8" customWidth="1"/>
    <col min="3" max="4" width="10.7109375" style="8" customWidth="1"/>
    <col min="5" max="5" width="11.5703125" style="8"/>
    <col min="6" max="7" width="10.7109375" style="8" customWidth="1"/>
    <col min="8" max="8" width="11.5703125" style="8"/>
    <col min="9" max="10" width="10.7109375" style="8" customWidth="1"/>
    <col min="11" max="11" width="11.5703125" style="8" customWidth="1"/>
    <col min="12" max="12" width="1.5703125" style="105" customWidth="1"/>
    <col min="13" max="1026" width="11.5703125" style="8"/>
  </cols>
  <sheetData>
    <row r="1" spans="2:12" ht="4.5" customHeight="1" x14ac:dyDescent="0.25"/>
    <row r="2" spans="2:12" ht="24.2" customHeight="1" x14ac:dyDescent="0.25">
      <c r="B2" s="60" t="s">
        <v>35</v>
      </c>
      <c r="C2" s="60"/>
      <c r="D2" s="60"/>
      <c r="E2" s="60"/>
      <c r="F2" s="60"/>
      <c r="G2" s="60"/>
      <c r="H2" s="60"/>
      <c r="I2" s="60"/>
      <c r="J2" s="60"/>
      <c r="K2" s="60"/>
      <c r="L2" s="113"/>
    </row>
    <row r="3" spans="2:12" ht="10.5" customHeight="1" x14ac:dyDescent="0.25"/>
    <row r="4" spans="2:12" ht="20.100000000000001" customHeight="1" x14ac:dyDescent="0.25">
      <c r="B4" s="37" t="s">
        <v>36</v>
      </c>
      <c r="C4" s="72" t="s">
        <v>37</v>
      </c>
      <c r="D4" s="72"/>
      <c r="E4" s="72"/>
      <c r="F4" s="72" t="s">
        <v>38</v>
      </c>
      <c r="G4" s="72"/>
      <c r="H4" s="72"/>
      <c r="I4" s="72" t="s">
        <v>39</v>
      </c>
      <c r="J4" s="72"/>
      <c r="K4" s="72"/>
      <c r="L4" s="114"/>
    </row>
    <row r="5" spans="2:12" ht="29.25" customHeight="1" x14ac:dyDescent="0.25">
      <c r="B5" s="36" t="s">
        <v>40</v>
      </c>
      <c r="C5" s="38" t="s">
        <v>41</v>
      </c>
      <c r="D5" s="38" t="s">
        <v>42</v>
      </c>
      <c r="E5" s="39">
        <f>SUM(E6:E6)</f>
        <v>0</v>
      </c>
      <c r="F5" s="38" t="s">
        <v>41</v>
      </c>
      <c r="G5" s="38" t="s">
        <v>42</v>
      </c>
      <c r="H5" s="39">
        <f>SUM(H6:H6)</f>
        <v>0</v>
      </c>
      <c r="I5" s="38" t="s">
        <v>41</v>
      </c>
      <c r="J5" s="38" t="s">
        <v>42</v>
      </c>
      <c r="K5" s="39">
        <f>SUM(K6:K6)</f>
        <v>0</v>
      </c>
      <c r="L5" s="115"/>
    </row>
    <row r="6" spans="2:12" ht="20.100000000000001" customHeight="1" x14ac:dyDescent="0.25">
      <c r="B6" s="40" t="s">
        <v>43</v>
      </c>
      <c r="C6" s="41"/>
      <c r="D6" s="42"/>
      <c r="E6" s="43">
        <f>ROUND((C6*D6),2)</f>
        <v>0</v>
      </c>
      <c r="F6" s="41"/>
      <c r="G6" s="42"/>
      <c r="H6" s="44">
        <f>F6*G6</f>
        <v>0</v>
      </c>
      <c r="I6" s="41"/>
      <c r="J6" s="42"/>
      <c r="K6" s="45">
        <f>I6*J6</f>
        <v>0</v>
      </c>
      <c r="L6" s="116"/>
    </row>
    <row r="7" spans="2:12" ht="20.100000000000001" customHeight="1" x14ac:dyDescent="0.25">
      <c r="B7" s="73" t="s">
        <v>44</v>
      </c>
      <c r="C7" s="73"/>
      <c r="D7" s="73"/>
      <c r="E7" s="46">
        <f>E5</f>
        <v>0</v>
      </c>
      <c r="F7" s="74">
        <f>H5</f>
        <v>0</v>
      </c>
      <c r="G7" s="74"/>
      <c r="H7" s="74"/>
      <c r="I7" s="74">
        <f>SUM(K6:K6)</f>
        <v>0</v>
      </c>
      <c r="J7" s="74"/>
      <c r="K7" s="74">
        <f>K5</f>
        <v>0</v>
      </c>
      <c r="L7" s="117"/>
    </row>
    <row r="8" spans="2:12" ht="10.5" customHeight="1" x14ac:dyDescent="0.25"/>
    <row r="9" spans="2:12" ht="20.100000000000001" customHeight="1" x14ac:dyDescent="0.25">
      <c r="B9" s="75" t="s">
        <v>45</v>
      </c>
      <c r="C9" s="75"/>
      <c r="D9" s="75"/>
      <c r="E9" s="75"/>
      <c r="F9" s="76" t="s">
        <v>37</v>
      </c>
      <c r="G9" s="76"/>
      <c r="H9" s="76" t="s">
        <v>38</v>
      </c>
      <c r="I9" s="76"/>
      <c r="J9" s="72" t="s">
        <v>39</v>
      </c>
      <c r="K9" s="72"/>
      <c r="L9" s="114"/>
    </row>
    <row r="10" spans="2:12" ht="20.100000000000001" customHeight="1" x14ac:dyDescent="0.25">
      <c r="B10" s="61" t="s">
        <v>46</v>
      </c>
      <c r="C10" s="61"/>
      <c r="D10" s="61"/>
      <c r="E10" s="61"/>
      <c r="F10" s="63">
        <f>SUM(F11:F18)</f>
        <v>0</v>
      </c>
      <c r="G10" s="63"/>
      <c r="H10" s="63">
        <f>SUM(H11:H18)</f>
        <v>0</v>
      </c>
      <c r="I10" s="63"/>
      <c r="J10" s="63">
        <f>SUM(J11:J18)</f>
        <v>0</v>
      </c>
      <c r="K10" s="63"/>
      <c r="L10" s="118"/>
    </row>
    <row r="11" spans="2:12" ht="20.100000000000001" customHeight="1" x14ac:dyDescent="0.25">
      <c r="B11" s="77"/>
      <c r="C11" s="77"/>
      <c r="D11" s="77"/>
      <c r="E11" s="77"/>
      <c r="F11" s="78"/>
      <c r="G11" s="78"/>
      <c r="H11" s="79"/>
      <c r="I11" s="79"/>
      <c r="J11" s="80"/>
      <c r="K11" s="80"/>
      <c r="L11" s="119"/>
    </row>
    <row r="12" spans="2:12" ht="20.100000000000001" customHeight="1" x14ac:dyDescent="0.25">
      <c r="B12" s="81"/>
      <c r="C12" s="81"/>
      <c r="D12" s="81"/>
      <c r="E12" s="81"/>
      <c r="F12" s="82"/>
      <c r="G12" s="82"/>
      <c r="H12" s="83"/>
      <c r="I12" s="83"/>
      <c r="J12" s="84"/>
      <c r="K12" s="84"/>
      <c r="L12" s="119"/>
    </row>
    <row r="13" spans="2:12" ht="20.100000000000001" customHeight="1" x14ac:dyDescent="0.25">
      <c r="B13" s="81"/>
      <c r="C13" s="81"/>
      <c r="D13" s="81"/>
      <c r="E13" s="81"/>
      <c r="F13" s="82"/>
      <c r="G13" s="82"/>
      <c r="H13" s="83"/>
      <c r="I13" s="83"/>
      <c r="J13" s="84"/>
      <c r="K13" s="84"/>
      <c r="L13" s="119"/>
    </row>
    <row r="14" spans="2:12" ht="20.100000000000001" customHeight="1" x14ac:dyDescent="0.25">
      <c r="B14" s="81"/>
      <c r="C14" s="81"/>
      <c r="D14" s="81"/>
      <c r="E14" s="81"/>
      <c r="F14" s="82"/>
      <c r="G14" s="82"/>
      <c r="H14" s="83"/>
      <c r="I14" s="83"/>
      <c r="J14" s="84"/>
      <c r="K14" s="84"/>
      <c r="L14" s="119"/>
    </row>
    <row r="15" spans="2:12" ht="20.100000000000001" customHeight="1" x14ac:dyDescent="0.25">
      <c r="B15" s="81"/>
      <c r="C15" s="81"/>
      <c r="D15" s="81"/>
      <c r="E15" s="81"/>
      <c r="F15" s="82"/>
      <c r="G15" s="82"/>
      <c r="H15" s="83"/>
      <c r="I15" s="83"/>
      <c r="J15" s="84"/>
      <c r="K15" s="84"/>
      <c r="L15" s="119"/>
    </row>
    <row r="16" spans="2:12" ht="20.100000000000001" customHeight="1" x14ac:dyDescent="0.25">
      <c r="B16" s="81"/>
      <c r="C16" s="81"/>
      <c r="D16" s="81"/>
      <c r="E16" s="81"/>
      <c r="F16" s="82"/>
      <c r="G16" s="82"/>
      <c r="H16" s="83"/>
      <c r="I16" s="83"/>
      <c r="J16" s="84"/>
      <c r="K16" s="84"/>
      <c r="L16" s="119"/>
    </row>
    <row r="17" spans="2:15" ht="20.100000000000001" customHeight="1" x14ac:dyDescent="0.25">
      <c r="B17" s="81"/>
      <c r="C17" s="81"/>
      <c r="D17" s="81"/>
      <c r="E17" s="81"/>
      <c r="F17" s="82"/>
      <c r="G17" s="82"/>
      <c r="H17" s="83"/>
      <c r="I17" s="83"/>
      <c r="J17" s="84"/>
      <c r="K17" s="84"/>
      <c r="L17" s="119"/>
    </row>
    <row r="18" spans="2:15" ht="20.100000000000001" customHeight="1" x14ac:dyDescent="0.25">
      <c r="B18" s="85"/>
      <c r="C18" s="85"/>
      <c r="D18" s="85"/>
      <c r="E18" s="85"/>
      <c r="F18" s="86"/>
      <c r="G18" s="86"/>
      <c r="H18" s="87"/>
      <c r="I18" s="87"/>
      <c r="J18" s="88"/>
      <c r="K18" s="88"/>
      <c r="L18" s="119"/>
    </row>
    <row r="19" spans="2:15" ht="20.100000000000001" customHeight="1" x14ac:dyDescent="0.25">
      <c r="B19" s="61" t="s">
        <v>47</v>
      </c>
      <c r="C19" s="61"/>
      <c r="D19" s="61"/>
      <c r="E19" s="61"/>
      <c r="F19" s="89"/>
      <c r="G19" s="89"/>
      <c r="H19" s="89"/>
      <c r="I19" s="89"/>
      <c r="J19" s="89"/>
      <c r="K19" s="89"/>
      <c r="L19" s="120"/>
      <c r="M19" s="8" t="s">
        <v>48</v>
      </c>
    </row>
    <row r="20" spans="2:15" ht="20.100000000000001" customHeight="1" x14ac:dyDescent="0.25">
      <c r="B20" s="61" t="s">
        <v>49</v>
      </c>
      <c r="C20" s="61"/>
      <c r="D20" s="61"/>
      <c r="E20" s="61"/>
      <c r="F20" s="63">
        <f>25%*('Plan de Inversión'!C10+'Plan de Inversión'!D10+'Plan de Inversión'!C5+'Plan de Inversión'!D5)</f>
        <v>0</v>
      </c>
      <c r="G20" s="63"/>
      <c r="H20" s="63">
        <f>25%*('Plan de Inversión'!C5+'Plan de Inversión'!D5+'Plan de Inversión'!E5+'Plan de Inversión'!C10+'Plan de Inversión'!D10+'Plan de Inversión'!E10)</f>
        <v>0</v>
      </c>
      <c r="I20" s="63"/>
      <c r="J20" s="63">
        <f>25%*('Plan de Inversión'!C5+'Plan de Inversión'!D5+'Plan de Inversión'!E5+'Plan de Inversión'!F5+'Plan de Inversión'!C10+'Plan de Inversión'!D10+'Plan de Inversión'!E10+'Plan de Inversión'!F10)</f>
        <v>0</v>
      </c>
      <c r="K20" s="63"/>
      <c r="L20" s="118"/>
      <c r="M20" s="47" t="s">
        <v>50</v>
      </c>
    </row>
    <row r="21" spans="2:15" ht="20.100000000000001" customHeight="1" x14ac:dyDescent="0.25">
      <c r="B21" s="61" t="s">
        <v>51</v>
      </c>
      <c r="C21" s="61"/>
      <c r="D21" s="61"/>
      <c r="E21" s="61"/>
      <c r="F21" s="63">
        <f>SUM(F22:F30)</f>
        <v>0</v>
      </c>
      <c r="G21" s="63"/>
      <c r="H21" s="63">
        <f>SUM(H22:H30)</f>
        <v>0</v>
      </c>
      <c r="I21" s="63"/>
      <c r="J21" s="63">
        <f>SUM(J22:J30)</f>
        <v>0</v>
      </c>
      <c r="K21" s="63"/>
      <c r="L21" s="118"/>
    </row>
    <row r="22" spans="2:15" ht="20.100000000000001" customHeight="1" x14ac:dyDescent="0.25">
      <c r="B22" s="77" t="s">
        <v>52</v>
      </c>
      <c r="C22" s="77"/>
      <c r="D22" s="77"/>
      <c r="E22" s="77"/>
      <c r="F22" s="78"/>
      <c r="G22" s="78"/>
      <c r="H22" s="79"/>
      <c r="I22" s="79"/>
      <c r="J22" s="80"/>
      <c r="K22" s="80"/>
      <c r="L22" s="119"/>
    </row>
    <row r="23" spans="2:15" ht="20.100000000000001" customHeight="1" x14ac:dyDescent="0.25">
      <c r="B23" s="81" t="s">
        <v>53</v>
      </c>
      <c r="C23" s="81"/>
      <c r="D23" s="81"/>
      <c r="E23" s="81"/>
      <c r="F23" s="82"/>
      <c r="G23" s="82"/>
      <c r="H23" s="83"/>
      <c r="I23" s="83"/>
      <c r="J23" s="84"/>
      <c r="K23" s="84"/>
      <c r="L23" s="119"/>
    </row>
    <row r="24" spans="2:15" ht="20.100000000000001" customHeight="1" x14ac:dyDescent="0.25">
      <c r="B24" s="81" t="s">
        <v>54</v>
      </c>
      <c r="C24" s="81"/>
      <c r="D24" s="81"/>
      <c r="E24" s="81"/>
      <c r="F24" s="82"/>
      <c r="G24" s="82"/>
      <c r="H24" s="83"/>
      <c r="I24" s="83"/>
      <c r="J24" s="84"/>
      <c r="K24" s="84"/>
      <c r="L24" s="119"/>
    </row>
    <row r="25" spans="2:15" ht="20.100000000000001" customHeight="1" x14ac:dyDescent="0.25">
      <c r="B25" s="81" t="s">
        <v>55</v>
      </c>
      <c r="C25" s="81"/>
      <c r="D25" s="81"/>
      <c r="E25" s="81"/>
      <c r="F25" s="82"/>
      <c r="G25" s="82"/>
      <c r="H25" s="83"/>
      <c r="I25" s="83"/>
      <c r="J25" s="84"/>
      <c r="K25" s="84"/>
      <c r="L25" s="119"/>
    </row>
    <row r="26" spans="2:15" ht="20.100000000000001" customHeight="1" x14ac:dyDescent="0.25">
      <c r="B26" s="81" t="s">
        <v>56</v>
      </c>
      <c r="C26" s="81"/>
      <c r="D26" s="81"/>
      <c r="E26" s="81"/>
      <c r="F26" s="82"/>
      <c r="G26" s="82"/>
      <c r="H26" s="83"/>
      <c r="I26" s="83"/>
      <c r="J26" s="84"/>
      <c r="K26" s="84"/>
      <c r="L26" s="119"/>
    </row>
    <row r="27" spans="2:15" ht="20.100000000000001" customHeight="1" x14ac:dyDescent="0.25">
      <c r="B27" s="81" t="s">
        <v>57</v>
      </c>
      <c r="C27" s="81"/>
      <c r="D27" s="81"/>
      <c r="E27" s="81"/>
      <c r="F27" s="82"/>
      <c r="G27" s="82"/>
      <c r="H27" s="83"/>
      <c r="I27" s="83"/>
      <c r="J27" s="84"/>
      <c r="K27" s="84"/>
      <c r="L27" s="119"/>
    </row>
    <row r="28" spans="2:15" ht="20.100000000000001" customHeight="1" x14ac:dyDescent="0.25">
      <c r="B28" s="81" t="s">
        <v>58</v>
      </c>
      <c r="C28" s="81"/>
      <c r="D28" s="81"/>
      <c r="E28" s="81"/>
      <c r="F28" s="82"/>
      <c r="G28" s="82"/>
      <c r="H28" s="83"/>
      <c r="I28" s="83"/>
      <c r="J28" s="84"/>
      <c r="K28" s="84"/>
      <c r="L28" s="119"/>
    </row>
    <row r="29" spans="2:15" ht="20.100000000000001" customHeight="1" x14ac:dyDescent="0.25">
      <c r="B29" s="81" t="s">
        <v>59</v>
      </c>
      <c r="C29" s="81"/>
      <c r="D29" s="81"/>
      <c r="E29" s="81"/>
      <c r="F29" s="82"/>
      <c r="G29" s="82"/>
      <c r="H29" s="83"/>
      <c r="I29" s="83"/>
      <c r="J29" s="84"/>
      <c r="K29" s="84"/>
      <c r="L29" s="119"/>
    </row>
    <row r="30" spans="2:15" ht="20.100000000000001" customHeight="1" x14ac:dyDescent="0.25">
      <c r="B30" s="85" t="s">
        <v>60</v>
      </c>
      <c r="C30" s="85"/>
      <c r="D30" s="85"/>
      <c r="E30" s="85"/>
      <c r="F30" s="86"/>
      <c r="G30" s="86"/>
      <c r="H30" s="87"/>
      <c r="I30" s="87"/>
      <c r="J30" s="88"/>
      <c r="K30" s="88"/>
      <c r="L30" s="119"/>
    </row>
    <row r="31" spans="2:15" ht="20.100000000000001" customHeight="1" x14ac:dyDescent="0.25">
      <c r="B31" s="90" t="s">
        <v>61</v>
      </c>
      <c r="C31" s="90"/>
      <c r="D31" s="90"/>
      <c r="E31" s="90"/>
      <c r="F31" s="91">
        <f>F10+F19+F21</f>
        <v>0</v>
      </c>
      <c r="G31" s="91"/>
      <c r="H31" s="91">
        <f>H10+H19+H21</f>
        <v>0</v>
      </c>
      <c r="I31" s="91"/>
      <c r="J31" s="92">
        <f>J10+J19+J21</f>
        <v>0</v>
      </c>
      <c r="K31" s="92"/>
      <c r="L31" s="121"/>
    </row>
    <row r="32" spans="2:15" x14ac:dyDescent="0.25">
      <c r="O32" s="48"/>
    </row>
    <row r="33" spans="2:14" ht="20.100000000000001" customHeight="1" x14ac:dyDescent="0.25">
      <c r="B33" s="93"/>
      <c r="C33" s="93"/>
      <c r="D33" s="93"/>
      <c r="E33" s="93"/>
      <c r="F33" s="76" t="s">
        <v>37</v>
      </c>
      <c r="G33" s="76"/>
      <c r="H33" s="76" t="s">
        <v>38</v>
      </c>
      <c r="I33" s="76"/>
      <c r="J33" s="72" t="s">
        <v>39</v>
      </c>
      <c r="K33" s="72"/>
      <c r="L33" s="114"/>
    </row>
    <row r="34" spans="2:14" ht="20.100000000000001" customHeight="1" x14ac:dyDescent="0.25">
      <c r="B34" s="61" t="s">
        <v>62</v>
      </c>
      <c r="C34" s="61"/>
      <c r="D34" s="61"/>
      <c r="E34" s="61"/>
      <c r="F34" s="94">
        <f>E7-F10</f>
        <v>0</v>
      </c>
      <c r="G34" s="94"/>
      <c r="H34" s="94">
        <f>F7-H10</f>
        <v>0</v>
      </c>
      <c r="I34" s="94"/>
      <c r="J34" s="94">
        <f>I7-J10</f>
        <v>0</v>
      </c>
      <c r="K34" s="94">
        <f>K7-J10</f>
        <v>0</v>
      </c>
      <c r="L34" s="122"/>
    </row>
    <row r="35" spans="2:14" ht="29.1" customHeight="1" x14ac:dyDescent="0.25">
      <c r="B35" s="61" t="s">
        <v>63</v>
      </c>
      <c r="C35" s="61"/>
      <c r="D35" s="61"/>
      <c r="E35" s="61">
        <f>E34-(E19+E21)</f>
        <v>0</v>
      </c>
      <c r="F35" s="94">
        <f>F34-(F19+F21)</f>
        <v>0</v>
      </c>
      <c r="G35" s="94"/>
      <c r="H35" s="94">
        <f>H34-(H19+H21)</f>
        <v>0</v>
      </c>
      <c r="I35" s="94"/>
      <c r="J35" s="94">
        <f>J34-(J19+J21)</f>
        <v>0</v>
      </c>
      <c r="K35" s="94"/>
      <c r="L35" s="122"/>
      <c r="N35" s="48">
        <f>F10+F19+F20+F21</f>
        <v>0</v>
      </c>
    </row>
    <row r="36" spans="2:14" ht="20.100000000000001" customHeight="1" x14ac:dyDescent="0.25">
      <c r="B36" s="61" t="s">
        <v>64</v>
      </c>
      <c r="C36" s="61"/>
      <c r="D36" s="61"/>
      <c r="E36" s="61">
        <f>E35-E20</f>
        <v>0</v>
      </c>
      <c r="F36" s="94">
        <f>F34-(F19+F20+F21)</f>
        <v>0</v>
      </c>
      <c r="G36" s="94"/>
      <c r="H36" s="94">
        <f>H34-(H19+H20+H21)</f>
        <v>0</v>
      </c>
      <c r="I36" s="94"/>
      <c r="J36" s="94">
        <f>J34-(J19+J20+J21)</f>
        <v>0</v>
      </c>
      <c r="K36" s="94"/>
      <c r="L36" s="122"/>
    </row>
    <row r="37" spans="2:14" ht="20.100000000000001" customHeight="1" x14ac:dyDescent="0.25">
      <c r="B37" s="95" t="s">
        <v>65</v>
      </c>
      <c r="C37" s="95"/>
      <c r="D37" s="95"/>
      <c r="E37" s="95"/>
      <c r="F37" s="96"/>
      <c r="G37" s="96"/>
      <c r="H37" s="97"/>
      <c r="I37" s="97"/>
      <c r="J37" s="98"/>
      <c r="K37" s="98"/>
      <c r="L37" s="123"/>
    </row>
    <row r="38" spans="2:14" ht="20.100000000000001" customHeight="1" x14ac:dyDescent="0.25">
      <c r="B38" s="99" t="s">
        <v>66</v>
      </c>
      <c r="C38" s="99"/>
      <c r="D38" s="99"/>
      <c r="E38" s="99"/>
      <c r="F38" s="100"/>
      <c r="G38" s="100"/>
      <c r="H38" s="101"/>
      <c r="I38" s="101"/>
      <c r="J38" s="102"/>
      <c r="K38" s="102"/>
      <c r="L38" s="123"/>
    </row>
    <row r="39" spans="2:14" ht="20.100000000000001" customHeight="1" x14ac:dyDescent="0.25">
      <c r="B39" s="61" t="s">
        <v>67</v>
      </c>
      <c r="C39" s="61"/>
      <c r="D39" s="61"/>
      <c r="E39" s="61">
        <f>E37-E38</f>
        <v>0</v>
      </c>
      <c r="F39" s="94">
        <f>F37-F38</f>
        <v>0</v>
      </c>
      <c r="G39" s="94"/>
      <c r="H39" s="94">
        <f>H37-H38</f>
        <v>0</v>
      </c>
      <c r="I39" s="94"/>
      <c r="J39" s="94">
        <f>J37-J38</f>
        <v>0</v>
      </c>
      <c r="K39" s="94"/>
      <c r="L39" s="122"/>
    </row>
    <row r="40" spans="2:14" ht="20.100000000000001" customHeight="1" x14ac:dyDescent="0.25">
      <c r="B40" s="61" t="s">
        <v>68</v>
      </c>
      <c r="C40" s="61"/>
      <c r="D40" s="61"/>
      <c r="E40" s="61">
        <f>E36+E39</f>
        <v>0</v>
      </c>
      <c r="F40" s="94">
        <f>F36+F39</f>
        <v>0</v>
      </c>
      <c r="G40" s="94"/>
      <c r="H40" s="94">
        <f>H36+H39</f>
        <v>0</v>
      </c>
      <c r="I40" s="94"/>
      <c r="J40" s="94">
        <f>J36+J39</f>
        <v>0</v>
      </c>
      <c r="K40" s="94"/>
      <c r="L40" s="122"/>
    </row>
    <row r="41" spans="2:14" ht="20.100000000000001" customHeight="1" x14ac:dyDescent="0.25">
      <c r="B41" s="103" t="s">
        <v>69</v>
      </c>
      <c r="C41" s="103"/>
      <c r="D41" s="103"/>
      <c r="E41" s="103"/>
      <c r="F41" s="94">
        <f>IF(F40&lt;0,(F40*20%)*-1,F40*20%)</f>
        <v>0</v>
      </c>
      <c r="G41" s="94"/>
      <c r="H41" s="94">
        <f>IF(H40&lt;0,(H40*20%)*-1,H40*20%)</f>
        <v>0</v>
      </c>
      <c r="I41" s="94"/>
      <c r="J41" s="94">
        <f>IF(J40&lt;0,(J40*20%)*-1,J40*20%)</f>
        <v>0</v>
      </c>
      <c r="K41" s="94"/>
      <c r="L41" s="122"/>
      <c r="M41" s="8" t="s">
        <v>70</v>
      </c>
    </row>
    <row r="42" spans="2:14" ht="20.100000000000001" customHeight="1" x14ac:dyDescent="0.25">
      <c r="B42" s="61" t="s">
        <v>71</v>
      </c>
      <c r="C42" s="61"/>
      <c r="D42" s="61"/>
      <c r="E42" s="61">
        <f>E40-E41</f>
        <v>0</v>
      </c>
      <c r="F42" s="94">
        <f>F40-F41</f>
        <v>0</v>
      </c>
      <c r="G42" s="94"/>
      <c r="H42" s="94">
        <f>H40-H41</f>
        <v>0</v>
      </c>
      <c r="I42" s="94"/>
      <c r="J42" s="94">
        <f>J40-J41</f>
        <v>0</v>
      </c>
      <c r="K42" s="94"/>
      <c r="L42" s="122"/>
    </row>
    <row r="44" spans="2:14" x14ac:dyDescent="0.25">
      <c r="B44" s="68" t="s">
        <v>29</v>
      </c>
      <c r="C44" s="68"/>
      <c r="D44" s="68"/>
      <c r="E44" s="68"/>
      <c r="F44" s="68"/>
      <c r="G44" s="68"/>
      <c r="H44" s="68"/>
      <c r="I44" s="68"/>
      <c r="J44" s="68"/>
      <c r="K44" s="68"/>
      <c r="L44" s="124"/>
    </row>
    <row r="45" spans="2:14" ht="115.15" customHeight="1" x14ac:dyDescent="0.2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112"/>
    </row>
  </sheetData>
  <sheetProtection algorithmName="SHA-512" hashValue="laB0itmsVU+16BlXlqX78sj+o/qf8werouYqLdtV6xlY7pS3Umq7hHsUZxTAooSfgWFatQ8gMw3t496otKIAAA==" saltValue="jY/E796YyGOZz4UPIxx1Vw==" spinCount="100000" sheet="1" objects="1" scenarios="1" insertRows="0"/>
  <mergeCells count="141">
    <mergeCell ref="B45:K45"/>
    <mergeCell ref="B41:E41"/>
    <mergeCell ref="F41:G41"/>
    <mergeCell ref="H41:I41"/>
    <mergeCell ref="J41:K41"/>
    <mergeCell ref="B42:E42"/>
    <mergeCell ref="F42:G42"/>
    <mergeCell ref="H42:I42"/>
    <mergeCell ref="J42:K42"/>
    <mergeCell ref="B44:K44"/>
    <mergeCell ref="B38:E38"/>
    <mergeCell ref="F38:G38"/>
    <mergeCell ref="H38:I38"/>
    <mergeCell ref="J38:K38"/>
    <mergeCell ref="B39:E39"/>
    <mergeCell ref="F39:G39"/>
    <mergeCell ref="H39:I39"/>
    <mergeCell ref="J39:K39"/>
    <mergeCell ref="B40:E40"/>
    <mergeCell ref="F40:G40"/>
    <mergeCell ref="H40:I40"/>
    <mergeCell ref="J40:K40"/>
    <mergeCell ref="B35:E35"/>
    <mergeCell ref="F35:G35"/>
    <mergeCell ref="H35:I35"/>
    <mergeCell ref="J35:K35"/>
    <mergeCell ref="B36:E36"/>
    <mergeCell ref="F36:G36"/>
    <mergeCell ref="H36:I36"/>
    <mergeCell ref="J36:K36"/>
    <mergeCell ref="B37:E37"/>
    <mergeCell ref="F37:G37"/>
    <mergeCell ref="H37:I37"/>
    <mergeCell ref="J37:K37"/>
    <mergeCell ref="B31:E31"/>
    <mergeCell ref="F31:G31"/>
    <mergeCell ref="H31:I31"/>
    <mergeCell ref="J31:K31"/>
    <mergeCell ref="B33:E33"/>
    <mergeCell ref="F33:G33"/>
    <mergeCell ref="H33:I33"/>
    <mergeCell ref="J33:K33"/>
    <mergeCell ref="B34:E34"/>
    <mergeCell ref="F34:G34"/>
    <mergeCell ref="H34:I34"/>
    <mergeCell ref="J34:K34"/>
    <mergeCell ref="B28:E28"/>
    <mergeCell ref="F28:G28"/>
    <mergeCell ref="H28:I28"/>
    <mergeCell ref="J28:K28"/>
    <mergeCell ref="B29:E29"/>
    <mergeCell ref="F29:G29"/>
    <mergeCell ref="H29:I29"/>
    <mergeCell ref="J29:K29"/>
    <mergeCell ref="B30:E30"/>
    <mergeCell ref="F30:G30"/>
    <mergeCell ref="H30:I30"/>
    <mergeCell ref="J30:K30"/>
    <mergeCell ref="B25:E25"/>
    <mergeCell ref="F25:G25"/>
    <mergeCell ref="H25:I25"/>
    <mergeCell ref="J25:K25"/>
    <mergeCell ref="B26:E26"/>
    <mergeCell ref="F26:G26"/>
    <mergeCell ref="H26:I26"/>
    <mergeCell ref="J26:K26"/>
    <mergeCell ref="B27:E27"/>
    <mergeCell ref="F27:G27"/>
    <mergeCell ref="H27:I27"/>
    <mergeCell ref="J27:K27"/>
    <mergeCell ref="B22:E22"/>
    <mergeCell ref="F22:G22"/>
    <mergeCell ref="H22:I22"/>
    <mergeCell ref="J22:K22"/>
    <mergeCell ref="B23:E23"/>
    <mergeCell ref="F23:G23"/>
    <mergeCell ref="H23:I23"/>
    <mergeCell ref="J23:K23"/>
    <mergeCell ref="B24:E24"/>
    <mergeCell ref="F24:G24"/>
    <mergeCell ref="H24:I24"/>
    <mergeCell ref="J24:K24"/>
    <mergeCell ref="B19:E19"/>
    <mergeCell ref="F19:G19"/>
    <mergeCell ref="H19:I19"/>
    <mergeCell ref="J19:K19"/>
    <mergeCell ref="B20:E20"/>
    <mergeCell ref="F20:G20"/>
    <mergeCell ref="H20:I20"/>
    <mergeCell ref="J20:K20"/>
    <mergeCell ref="B21:E21"/>
    <mergeCell ref="F21:G21"/>
    <mergeCell ref="H21:I21"/>
    <mergeCell ref="J21:K21"/>
    <mergeCell ref="B16:E16"/>
    <mergeCell ref="F16:G16"/>
    <mergeCell ref="H16:I16"/>
    <mergeCell ref="J16:K16"/>
    <mergeCell ref="B17:E17"/>
    <mergeCell ref="F17:G17"/>
    <mergeCell ref="H17:I17"/>
    <mergeCell ref="J17:K17"/>
    <mergeCell ref="B18:E18"/>
    <mergeCell ref="F18:G18"/>
    <mergeCell ref="H18:I18"/>
    <mergeCell ref="J18:K18"/>
    <mergeCell ref="B13:E13"/>
    <mergeCell ref="F13:G13"/>
    <mergeCell ref="H13:I13"/>
    <mergeCell ref="J13:K13"/>
    <mergeCell ref="B14:E14"/>
    <mergeCell ref="F14:G14"/>
    <mergeCell ref="H14:I14"/>
    <mergeCell ref="J14:K14"/>
    <mergeCell ref="B15:E15"/>
    <mergeCell ref="F15:G15"/>
    <mergeCell ref="H15:I15"/>
    <mergeCell ref="J15:K15"/>
    <mergeCell ref="B10:E10"/>
    <mergeCell ref="F10:G10"/>
    <mergeCell ref="H10:I10"/>
    <mergeCell ref="J10:K10"/>
    <mergeCell ref="B11:E11"/>
    <mergeCell ref="F11:G11"/>
    <mergeCell ref="H11:I11"/>
    <mergeCell ref="J11:K11"/>
    <mergeCell ref="B12:E12"/>
    <mergeCell ref="F12:G12"/>
    <mergeCell ref="H12:I12"/>
    <mergeCell ref="J12:K12"/>
    <mergeCell ref="B2:K2"/>
    <mergeCell ref="C4:E4"/>
    <mergeCell ref="F4:H4"/>
    <mergeCell ref="I4:K4"/>
    <mergeCell ref="B7:D7"/>
    <mergeCell ref="F7:H7"/>
    <mergeCell ref="I7:K7"/>
    <mergeCell ref="B9:E9"/>
    <mergeCell ref="F9:G9"/>
    <mergeCell ref="H9:I9"/>
    <mergeCell ref="J9:K9"/>
  </mergeCells>
  <printOptions horizontalCentered="1"/>
  <pageMargins left="0.11811023622047245" right="0.11811023622047245" top="0.98425196850393704" bottom="0.74803149606299213" header="0.31496062992125984" footer="0.51181102362204722"/>
  <pageSetup paperSize="9" scale="75" firstPageNumber="0" orientation="portrait" r:id="rId1"/>
  <headerFooter>
    <oddHeader>&amp;L&amp;G&amp;R&amp;G</oddHeader>
  </headerFooter>
  <rowBreaks count="1" manualBreakCount="1">
    <brk id="32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MK13"/>
  <sheetViews>
    <sheetView showGridLines="0" view="pageBreakPreview" zoomScaleNormal="100" workbookViewId="0">
      <selection activeCell="I16" sqref="G16:I16"/>
    </sheetView>
  </sheetViews>
  <sheetFormatPr baseColWidth="10" defaultColWidth="11.5703125" defaultRowHeight="15" x14ac:dyDescent="0.25"/>
  <cols>
    <col min="1" max="1" width="1.28515625" customWidth="1"/>
    <col min="2" max="2" width="25.7109375" style="8" customWidth="1"/>
    <col min="3" max="3" width="25" style="8" customWidth="1"/>
    <col min="4" max="4" width="11.5703125" style="8"/>
    <col min="5" max="5" width="18.42578125" style="8" customWidth="1"/>
    <col min="6" max="7" width="18.42578125" customWidth="1"/>
    <col min="8" max="8" width="1.140625" style="8" customWidth="1"/>
    <col min="9" max="1025" width="11.5703125" style="8"/>
  </cols>
  <sheetData>
    <row r="1" spans="2:1025" s="125" customFormat="1" ht="7.5" customHeight="1" thickBot="1" x14ac:dyDescent="0.3">
      <c r="B1" s="126"/>
      <c r="C1" s="126"/>
      <c r="D1" s="126"/>
      <c r="E1" s="126"/>
      <c r="F1" s="126"/>
      <c r="G1" s="126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  <c r="IR1" s="105"/>
      <c r="IS1" s="105"/>
      <c r="IT1" s="105"/>
      <c r="IU1" s="105"/>
      <c r="IV1" s="105"/>
      <c r="IW1" s="105"/>
      <c r="IX1" s="105"/>
      <c r="IY1" s="105"/>
      <c r="IZ1" s="105"/>
      <c r="JA1" s="105"/>
      <c r="JB1" s="105"/>
      <c r="JC1" s="105"/>
      <c r="JD1" s="105"/>
      <c r="JE1" s="105"/>
      <c r="JF1" s="105"/>
      <c r="JG1" s="105"/>
      <c r="JH1" s="105"/>
      <c r="JI1" s="105"/>
      <c r="JJ1" s="105"/>
      <c r="JK1" s="105"/>
      <c r="JL1" s="105"/>
      <c r="JM1" s="105"/>
      <c r="JN1" s="105"/>
      <c r="JO1" s="105"/>
      <c r="JP1" s="105"/>
      <c r="JQ1" s="105"/>
      <c r="JR1" s="105"/>
      <c r="JS1" s="105"/>
      <c r="JT1" s="105"/>
      <c r="JU1" s="105"/>
      <c r="JV1" s="105"/>
      <c r="JW1" s="105"/>
      <c r="JX1" s="105"/>
      <c r="JY1" s="105"/>
      <c r="JZ1" s="105"/>
      <c r="KA1" s="105"/>
      <c r="KB1" s="105"/>
      <c r="KC1" s="105"/>
      <c r="KD1" s="105"/>
      <c r="KE1" s="105"/>
      <c r="KF1" s="105"/>
      <c r="KG1" s="105"/>
      <c r="KH1" s="105"/>
      <c r="KI1" s="105"/>
      <c r="KJ1" s="105"/>
      <c r="KK1" s="105"/>
      <c r="KL1" s="105"/>
      <c r="KM1" s="105"/>
      <c r="KN1" s="105"/>
      <c r="KO1" s="105"/>
      <c r="KP1" s="105"/>
      <c r="KQ1" s="105"/>
      <c r="KR1" s="105"/>
      <c r="KS1" s="105"/>
      <c r="KT1" s="105"/>
      <c r="KU1" s="105"/>
      <c r="KV1" s="105"/>
      <c r="KW1" s="105"/>
      <c r="KX1" s="105"/>
      <c r="KY1" s="105"/>
      <c r="KZ1" s="105"/>
      <c r="LA1" s="105"/>
      <c r="LB1" s="105"/>
      <c r="LC1" s="105"/>
      <c r="LD1" s="105"/>
      <c r="LE1" s="105"/>
      <c r="LF1" s="105"/>
      <c r="LG1" s="105"/>
      <c r="LH1" s="105"/>
      <c r="LI1" s="105"/>
      <c r="LJ1" s="105"/>
      <c r="LK1" s="105"/>
      <c r="LL1" s="105"/>
      <c r="LM1" s="105"/>
      <c r="LN1" s="105"/>
      <c r="LO1" s="105"/>
      <c r="LP1" s="105"/>
      <c r="LQ1" s="105"/>
      <c r="LR1" s="105"/>
      <c r="LS1" s="105"/>
      <c r="LT1" s="105"/>
      <c r="LU1" s="105"/>
      <c r="LV1" s="105"/>
      <c r="LW1" s="105"/>
      <c r="LX1" s="105"/>
      <c r="LY1" s="105"/>
      <c r="LZ1" s="105"/>
      <c r="MA1" s="105"/>
      <c r="MB1" s="105"/>
      <c r="MC1" s="105"/>
      <c r="MD1" s="105"/>
      <c r="ME1" s="105"/>
      <c r="MF1" s="105"/>
      <c r="MG1" s="105"/>
      <c r="MH1" s="105"/>
      <c r="MI1" s="105"/>
      <c r="MJ1" s="105"/>
      <c r="MK1" s="105"/>
      <c r="ML1" s="105"/>
      <c r="MM1" s="105"/>
      <c r="MN1" s="105"/>
      <c r="MO1" s="105"/>
      <c r="MP1" s="105"/>
      <c r="MQ1" s="105"/>
      <c r="MR1" s="105"/>
      <c r="MS1" s="105"/>
      <c r="MT1" s="105"/>
      <c r="MU1" s="105"/>
      <c r="MV1" s="105"/>
      <c r="MW1" s="105"/>
      <c r="MX1" s="105"/>
      <c r="MY1" s="105"/>
      <c r="MZ1" s="105"/>
      <c r="NA1" s="105"/>
      <c r="NB1" s="105"/>
      <c r="NC1" s="105"/>
      <c r="ND1" s="105"/>
      <c r="NE1" s="105"/>
      <c r="NF1" s="105"/>
      <c r="NG1" s="105"/>
      <c r="NH1" s="105"/>
      <c r="NI1" s="105"/>
      <c r="NJ1" s="105"/>
      <c r="NK1" s="105"/>
      <c r="NL1" s="105"/>
      <c r="NM1" s="105"/>
      <c r="NN1" s="105"/>
      <c r="NO1" s="105"/>
      <c r="NP1" s="105"/>
      <c r="NQ1" s="105"/>
      <c r="NR1" s="105"/>
      <c r="NS1" s="105"/>
      <c r="NT1" s="105"/>
      <c r="NU1" s="105"/>
      <c r="NV1" s="105"/>
      <c r="NW1" s="105"/>
      <c r="NX1" s="105"/>
      <c r="NY1" s="105"/>
      <c r="NZ1" s="105"/>
      <c r="OA1" s="105"/>
      <c r="OB1" s="105"/>
      <c r="OC1" s="105"/>
      <c r="OD1" s="105"/>
      <c r="OE1" s="105"/>
      <c r="OF1" s="105"/>
      <c r="OG1" s="105"/>
      <c r="OH1" s="105"/>
      <c r="OI1" s="105"/>
      <c r="OJ1" s="105"/>
      <c r="OK1" s="105"/>
      <c r="OL1" s="105"/>
      <c r="OM1" s="105"/>
      <c r="ON1" s="105"/>
      <c r="OO1" s="105"/>
      <c r="OP1" s="105"/>
      <c r="OQ1" s="105"/>
      <c r="OR1" s="105"/>
      <c r="OS1" s="105"/>
      <c r="OT1" s="105"/>
      <c r="OU1" s="105"/>
      <c r="OV1" s="105"/>
      <c r="OW1" s="105"/>
      <c r="OX1" s="105"/>
      <c r="OY1" s="105"/>
      <c r="OZ1" s="105"/>
      <c r="PA1" s="105"/>
      <c r="PB1" s="105"/>
      <c r="PC1" s="105"/>
      <c r="PD1" s="105"/>
      <c r="PE1" s="105"/>
      <c r="PF1" s="105"/>
      <c r="PG1" s="105"/>
      <c r="PH1" s="105"/>
      <c r="PI1" s="105"/>
      <c r="PJ1" s="105"/>
      <c r="PK1" s="105"/>
      <c r="PL1" s="105"/>
      <c r="PM1" s="105"/>
      <c r="PN1" s="105"/>
      <c r="PO1" s="105"/>
      <c r="PP1" s="105"/>
      <c r="PQ1" s="105"/>
      <c r="PR1" s="105"/>
      <c r="PS1" s="105"/>
      <c r="PT1" s="105"/>
      <c r="PU1" s="105"/>
      <c r="PV1" s="105"/>
      <c r="PW1" s="105"/>
      <c r="PX1" s="105"/>
      <c r="PY1" s="105"/>
      <c r="PZ1" s="105"/>
      <c r="QA1" s="105"/>
      <c r="QB1" s="105"/>
      <c r="QC1" s="105"/>
      <c r="QD1" s="105"/>
      <c r="QE1" s="105"/>
      <c r="QF1" s="105"/>
      <c r="QG1" s="105"/>
      <c r="QH1" s="105"/>
      <c r="QI1" s="105"/>
      <c r="QJ1" s="105"/>
      <c r="QK1" s="105"/>
      <c r="QL1" s="105"/>
      <c r="QM1" s="105"/>
      <c r="QN1" s="105"/>
      <c r="QO1" s="105"/>
      <c r="QP1" s="105"/>
      <c r="QQ1" s="105"/>
      <c r="QR1" s="105"/>
      <c r="QS1" s="105"/>
      <c r="QT1" s="105"/>
      <c r="QU1" s="105"/>
      <c r="QV1" s="105"/>
      <c r="QW1" s="105"/>
      <c r="QX1" s="105"/>
      <c r="QY1" s="105"/>
      <c r="QZ1" s="105"/>
      <c r="RA1" s="105"/>
      <c r="RB1" s="105"/>
      <c r="RC1" s="105"/>
      <c r="RD1" s="105"/>
      <c r="RE1" s="105"/>
      <c r="RF1" s="105"/>
      <c r="RG1" s="105"/>
      <c r="RH1" s="105"/>
      <c r="RI1" s="105"/>
      <c r="RJ1" s="105"/>
      <c r="RK1" s="105"/>
      <c r="RL1" s="105"/>
      <c r="RM1" s="105"/>
      <c r="RN1" s="105"/>
      <c r="RO1" s="105"/>
      <c r="RP1" s="105"/>
      <c r="RQ1" s="105"/>
      <c r="RR1" s="105"/>
      <c r="RS1" s="105"/>
      <c r="RT1" s="105"/>
      <c r="RU1" s="105"/>
      <c r="RV1" s="105"/>
      <c r="RW1" s="105"/>
      <c r="RX1" s="105"/>
      <c r="RY1" s="105"/>
      <c r="RZ1" s="105"/>
      <c r="SA1" s="105"/>
      <c r="SB1" s="105"/>
      <c r="SC1" s="105"/>
      <c r="SD1" s="105"/>
      <c r="SE1" s="105"/>
      <c r="SF1" s="105"/>
      <c r="SG1" s="105"/>
      <c r="SH1" s="105"/>
      <c r="SI1" s="105"/>
      <c r="SJ1" s="105"/>
      <c r="SK1" s="105"/>
      <c r="SL1" s="105"/>
      <c r="SM1" s="105"/>
      <c r="SN1" s="105"/>
      <c r="SO1" s="105"/>
      <c r="SP1" s="105"/>
      <c r="SQ1" s="105"/>
      <c r="SR1" s="105"/>
      <c r="SS1" s="105"/>
      <c r="ST1" s="105"/>
      <c r="SU1" s="105"/>
      <c r="SV1" s="105"/>
      <c r="SW1" s="105"/>
      <c r="SX1" s="105"/>
      <c r="SY1" s="105"/>
      <c r="SZ1" s="105"/>
      <c r="TA1" s="105"/>
      <c r="TB1" s="105"/>
      <c r="TC1" s="105"/>
      <c r="TD1" s="105"/>
      <c r="TE1" s="105"/>
      <c r="TF1" s="105"/>
      <c r="TG1" s="105"/>
      <c r="TH1" s="105"/>
      <c r="TI1" s="105"/>
      <c r="TJ1" s="105"/>
      <c r="TK1" s="105"/>
      <c r="TL1" s="105"/>
      <c r="TM1" s="105"/>
      <c r="TN1" s="105"/>
      <c r="TO1" s="105"/>
      <c r="TP1" s="105"/>
      <c r="TQ1" s="105"/>
      <c r="TR1" s="105"/>
      <c r="TS1" s="105"/>
      <c r="TT1" s="105"/>
      <c r="TU1" s="105"/>
      <c r="TV1" s="105"/>
      <c r="TW1" s="105"/>
      <c r="TX1" s="105"/>
      <c r="TY1" s="105"/>
      <c r="TZ1" s="105"/>
      <c r="UA1" s="105"/>
      <c r="UB1" s="105"/>
      <c r="UC1" s="105"/>
      <c r="UD1" s="105"/>
      <c r="UE1" s="105"/>
      <c r="UF1" s="105"/>
      <c r="UG1" s="105"/>
      <c r="UH1" s="105"/>
      <c r="UI1" s="105"/>
      <c r="UJ1" s="105"/>
      <c r="UK1" s="105"/>
      <c r="UL1" s="105"/>
      <c r="UM1" s="105"/>
      <c r="UN1" s="105"/>
      <c r="UO1" s="105"/>
      <c r="UP1" s="105"/>
      <c r="UQ1" s="105"/>
      <c r="UR1" s="105"/>
      <c r="US1" s="105"/>
      <c r="UT1" s="105"/>
      <c r="UU1" s="105"/>
      <c r="UV1" s="105"/>
      <c r="UW1" s="105"/>
      <c r="UX1" s="105"/>
      <c r="UY1" s="105"/>
      <c r="UZ1" s="105"/>
      <c r="VA1" s="105"/>
      <c r="VB1" s="105"/>
      <c r="VC1" s="105"/>
      <c r="VD1" s="105"/>
      <c r="VE1" s="105"/>
      <c r="VF1" s="105"/>
      <c r="VG1" s="105"/>
      <c r="VH1" s="105"/>
      <c r="VI1" s="105"/>
      <c r="VJ1" s="105"/>
      <c r="VK1" s="105"/>
      <c r="VL1" s="105"/>
      <c r="VM1" s="105"/>
      <c r="VN1" s="105"/>
      <c r="VO1" s="105"/>
      <c r="VP1" s="105"/>
      <c r="VQ1" s="105"/>
      <c r="VR1" s="105"/>
      <c r="VS1" s="105"/>
      <c r="VT1" s="105"/>
      <c r="VU1" s="105"/>
      <c r="VV1" s="105"/>
      <c r="VW1" s="105"/>
      <c r="VX1" s="105"/>
      <c r="VY1" s="105"/>
      <c r="VZ1" s="105"/>
      <c r="WA1" s="105"/>
      <c r="WB1" s="105"/>
      <c r="WC1" s="105"/>
      <c r="WD1" s="105"/>
      <c r="WE1" s="105"/>
      <c r="WF1" s="105"/>
      <c r="WG1" s="105"/>
      <c r="WH1" s="105"/>
      <c r="WI1" s="105"/>
      <c r="WJ1" s="105"/>
      <c r="WK1" s="105"/>
      <c r="WL1" s="105"/>
      <c r="WM1" s="105"/>
      <c r="WN1" s="105"/>
      <c r="WO1" s="105"/>
      <c r="WP1" s="105"/>
      <c r="WQ1" s="105"/>
      <c r="WR1" s="105"/>
      <c r="WS1" s="105"/>
      <c r="WT1" s="105"/>
      <c r="WU1" s="105"/>
      <c r="WV1" s="105"/>
      <c r="WW1" s="105"/>
      <c r="WX1" s="105"/>
      <c r="WY1" s="105"/>
      <c r="WZ1" s="105"/>
      <c r="XA1" s="105"/>
      <c r="XB1" s="105"/>
      <c r="XC1" s="105"/>
      <c r="XD1" s="105"/>
      <c r="XE1" s="105"/>
      <c r="XF1" s="105"/>
      <c r="XG1" s="105"/>
      <c r="XH1" s="105"/>
      <c r="XI1" s="105"/>
      <c r="XJ1" s="105"/>
      <c r="XK1" s="105"/>
      <c r="XL1" s="105"/>
      <c r="XM1" s="105"/>
      <c r="XN1" s="105"/>
      <c r="XO1" s="105"/>
      <c r="XP1" s="105"/>
      <c r="XQ1" s="105"/>
      <c r="XR1" s="105"/>
      <c r="XS1" s="105"/>
      <c r="XT1" s="105"/>
      <c r="XU1" s="105"/>
      <c r="XV1" s="105"/>
      <c r="XW1" s="105"/>
      <c r="XX1" s="105"/>
      <c r="XY1" s="105"/>
      <c r="XZ1" s="105"/>
      <c r="YA1" s="105"/>
      <c r="YB1" s="105"/>
      <c r="YC1" s="105"/>
      <c r="YD1" s="105"/>
      <c r="YE1" s="105"/>
      <c r="YF1" s="105"/>
      <c r="YG1" s="105"/>
      <c r="YH1" s="105"/>
      <c r="YI1" s="105"/>
      <c r="YJ1" s="105"/>
      <c r="YK1" s="105"/>
      <c r="YL1" s="105"/>
      <c r="YM1" s="105"/>
      <c r="YN1" s="105"/>
      <c r="YO1" s="105"/>
      <c r="YP1" s="105"/>
      <c r="YQ1" s="105"/>
      <c r="YR1" s="105"/>
      <c r="YS1" s="105"/>
      <c r="YT1" s="105"/>
      <c r="YU1" s="105"/>
      <c r="YV1" s="105"/>
      <c r="YW1" s="105"/>
      <c r="YX1" s="105"/>
      <c r="YY1" s="105"/>
      <c r="YZ1" s="105"/>
      <c r="ZA1" s="105"/>
      <c r="ZB1" s="105"/>
      <c r="ZC1" s="105"/>
      <c r="ZD1" s="105"/>
      <c r="ZE1" s="105"/>
      <c r="ZF1" s="105"/>
      <c r="ZG1" s="105"/>
      <c r="ZH1" s="105"/>
      <c r="ZI1" s="105"/>
      <c r="ZJ1" s="105"/>
      <c r="ZK1" s="105"/>
      <c r="ZL1" s="105"/>
      <c r="ZM1" s="105"/>
      <c r="ZN1" s="105"/>
      <c r="ZO1" s="105"/>
      <c r="ZP1" s="105"/>
      <c r="ZQ1" s="105"/>
      <c r="ZR1" s="105"/>
      <c r="ZS1" s="105"/>
      <c r="ZT1" s="105"/>
      <c r="ZU1" s="105"/>
      <c r="ZV1" s="105"/>
      <c r="ZW1" s="105"/>
      <c r="ZX1" s="105"/>
      <c r="ZY1" s="105"/>
      <c r="ZZ1" s="105"/>
      <c r="AAA1" s="105"/>
      <c r="AAB1" s="105"/>
      <c r="AAC1" s="105"/>
      <c r="AAD1" s="105"/>
      <c r="AAE1" s="105"/>
      <c r="AAF1" s="105"/>
      <c r="AAG1" s="105"/>
      <c r="AAH1" s="105"/>
      <c r="AAI1" s="105"/>
      <c r="AAJ1" s="105"/>
      <c r="AAK1" s="105"/>
      <c r="AAL1" s="105"/>
      <c r="AAM1" s="105"/>
      <c r="AAN1" s="105"/>
      <c r="AAO1" s="105"/>
      <c r="AAP1" s="105"/>
      <c r="AAQ1" s="105"/>
      <c r="AAR1" s="105"/>
      <c r="AAS1" s="105"/>
      <c r="AAT1" s="105"/>
      <c r="AAU1" s="105"/>
      <c r="AAV1" s="105"/>
      <c r="AAW1" s="105"/>
      <c r="AAX1" s="105"/>
      <c r="AAY1" s="105"/>
      <c r="AAZ1" s="105"/>
      <c r="ABA1" s="105"/>
      <c r="ABB1" s="105"/>
      <c r="ABC1" s="105"/>
      <c r="ABD1" s="105"/>
      <c r="ABE1" s="105"/>
      <c r="ABF1" s="105"/>
      <c r="ABG1" s="105"/>
      <c r="ABH1" s="105"/>
      <c r="ABI1" s="105"/>
      <c r="ABJ1" s="105"/>
      <c r="ABK1" s="105"/>
      <c r="ABL1" s="105"/>
      <c r="ABM1" s="105"/>
      <c r="ABN1" s="105"/>
      <c r="ABO1" s="105"/>
      <c r="ABP1" s="105"/>
      <c r="ABQ1" s="105"/>
      <c r="ABR1" s="105"/>
      <c r="ABS1" s="105"/>
      <c r="ABT1" s="105"/>
      <c r="ABU1" s="105"/>
      <c r="ABV1" s="105"/>
      <c r="ABW1" s="105"/>
      <c r="ABX1" s="105"/>
      <c r="ABY1" s="105"/>
      <c r="ABZ1" s="105"/>
      <c r="ACA1" s="105"/>
      <c r="ACB1" s="105"/>
      <c r="ACC1" s="105"/>
      <c r="ACD1" s="105"/>
      <c r="ACE1" s="105"/>
      <c r="ACF1" s="105"/>
      <c r="ACG1" s="105"/>
      <c r="ACH1" s="105"/>
      <c r="ACI1" s="105"/>
      <c r="ACJ1" s="105"/>
      <c r="ACK1" s="105"/>
      <c r="ACL1" s="105"/>
      <c r="ACM1" s="105"/>
      <c r="ACN1" s="105"/>
      <c r="ACO1" s="105"/>
      <c r="ACP1" s="105"/>
      <c r="ACQ1" s="105"/>
      <c r="ACR1" s="105"/>
      <c r="ACS1" s="105"/>
      <c r="ACT1" s="105"/>
      <c r="ACU1" s="105"/>
      <c r="ACV1" s="105"/>
      <c r="ACW1" s="105"/>
      <c r="ACX1" s="105"/>
      <c r="ACY1" s="105"/>
      <c r="ACZ1" s="105"/>
      <c r="ADA1" s="105"/>
      <c r="ADB1" s="105"/>
      <c r="ADC1" s="105"/>
      <c r="ADD1" s="105"/>
      <c r="ADE1" s="105"/>
      <c r="ADF1" s="105"/>
      <c r="ADG1" s="105"/>
      <c r="ADH1" s="105"/>
      <c r="ADI1" s="105"/>
      <c r="ADJ1" s="105"/>
      <c r="ADK1" s="105"/>
      <c r="ADL1" s="105"/>
      <c r="ADM1" s="105"/>
      <c r="ADN1" s="105"/>
      <c r="ADO1" s="105"/>
      <c r="ADP1" s="105"/>
      <c r="ADQ1" s="105"/>
      <c r="ADR1" s="105"/>
      <c r="ADS1" s="105"/>
      <c r="ADT1" s="105"/>
      <c r="ADU1" s="105"/>
      <c r="ADV1" s="105"/>
      <c r="ADW1" s="105"/>
      <c r="ADX1" s="105"/>
      <c r="ADY1" s="105"/>
      <c r="ADZ1" s="105"/>
      <c r="AEA1" s="105"/>
      <c r="AEB1" s="105"/>
      <c r="AEC1" s="105"/>
      <c r="AED1" s="105"/>
      <c r="AEE1" s="105"/>
      <c r="AEF1" s="105"/>
      <c r="AEG1" s="105"/>
      <c r="AEH1" s="105"/>
      <c r="AEI1" s="105"/>
      <c r="AEJ1" s="105"/>
      <c r="AEK1" s="105"/>
      <c r="AEL1" s="105"/>
      <c r="AEM1" s="105"/>
      <c r="AEN1" s="105"/>
      <c r="AEO1" s="105"/>
      <c r="AEP1" s="105"/>
      <c r="AEQ1" s="105"/>
      <c r="AER1" s="105"/>
      <c r="AES1" s="105"/>
      <c r="AET1" s="105"/>
      <c r="AEU1" s="105"/>
      <c r="AEV1" s="105"/>
      <c r="AEW1" s="105"/>
      <c r="AEX1" s="105"/>
      <c r="AEY1" s="105"/>
      <c r="AEZ1" s="105"/>
      <c r="AFA1" s="105"/>
      <c r="AFB1" s="105"/>
      <c r="AFC1" s="105"/>
      <c r="AFD1" s="105"/>
      <c r="AFE1" s="105"/>
      <c r="AFF1" s="105"/>
      <c r="AFG1" s="105"/>
      <c r="AFH1" s="105"/>
      <c r="AFI1" s="105"/>
      <c r="AFJ1" s="105"/>
      <c r="AFK1" s="105"/>
      <c r="AFL1" s="105"/>
      <c r="AFM1" s="105"/>
      <c r="AFN1" s="105"/>
      <c r="AFO1" s="105"/>
      <c r="AFP1" s="105"/>
      <c r="AFQ1" s="105"/>
      <c r="AFR1" s="105"/>
      <c r="AFS1" s="105"/>
      <c r="AFT1" s="105"/>
      <c r="AFU1" s="105"/>
      <c r="AFV1" s="105"/>
      <c r="AFW1" s="105"/>
      <c r="AFX1" s="105"/>
      <c r="AFY1" s="105"/>
      <c r="AFZ1" s="105"/>
      <c r="AGA1" s="105"/>
      <c r="AGB1" s="105"/>
      <c r="AGC1" s="105"/>
      <c r="AGD1" s="105"/>
      <c r="AGE1" s="105"/>
      <c r="AGF1" s="105"/>
      <c r="AGG1" s="105"/>
      <c r="AGH1" s="105"/>
      <c r="AGI1" s="105"/>
      <c r="AGJ1" s="105"/>
      <c r="AGK1" s="105"/>
      <c r="AGL1" s="105"/>
      <c r="AGM1" s="105"/>
      <c r="AGN1" s="105"/>
      <c r="AGO1" s="105"/>
      <c r="AGP1" s="105"/>
      <c r="AGQ1" s="105"/>
      <c r="AGR1" s="105"/>
      <c r="AGS1" s="105"/>
      <c r="AGT1" s="105"/>
      <c r="AGU1" s="105"/>
      <c r="AGV1" s="105"/>
      <c r="AGW1" s="105"/>
      <c r="AGX1" s="105"/>
      <c r="AGY1" s="105"/>
      <c r="AGZ1" s="105"/>
      <c r="AHA1" s="105"/>
      <c r="AHB1" s="105"/>
      <c r="AHC1" s="105"/>
      <c r="AHD1" s="105"/>
      <c r="AHE1" s="105"/>
      <c r="AHF1" s="105"/>
      <c r="AHG1" s="105"/>
      <c r="AHH1" s="105"/>
      <c r="AHI1" s="105"/>
      <c r="AHJ1" s="105"/>
      <c r="AHK1" s="105"/>
      <c r="AHL1" s="105"/>
      <c r="AHM1" s="105"/>
      <c r="AHN1" s="105"/>
      <c r="AHO1" s="105"/>
      <c r="AHP1" s="105"/>
      <c r="AHQ1" s="105"/>
      <c r="AHR1" s="105"/>
      <c r="AHS1" s="105"/>
      <c r="AHT1" s="105"/>
      <c r="AHU1" s="105"/>
      <c r="AHV1" s="105"/>
      <c r="AHW1" s="105"/>
      <c r="AHX1" s="105"/>
      <c r="AHY1" s="105"/>
      <c r="AHZ1" s="105"/>
      <c r="AIA1" s="105"/>
      <c r="AIB1" s="105"/>
      <c r="AIC1" s="105"/>
      <c r="AID1" s="105"/>
      <c r="AIE1" s="105"/>
      <c r="AIF1" s="105"/>
      <c r="AIG1" s="105"/>
      <c r="AIH1" s="105"/>
      <c r="AII1" s="105"/>
      <c r="AIJ1" s="105"/>
      <c r="AIK1" s="105"/>
      <c r="AIL1" s="105"/>
      <c r="AIM1" s="105"/>
      <c r="AIN1" s="105"/>
      <c r="AIO1" s="105"/>
      <c r="AIP1" s="105"/>
      <c r="AIQ1" s="105"/>
      <c r="AIR1" s="105"/>
      <c r="AIS1" s="105"/>
      <c r="AIT1" s="105"/>
      <c r="AIU1" s="105"/>
      <c r="AIV1" s="105"/>
      <c r="AIW1" s="105"/>
      <c r="AIX1" s="105"/>
      <c r="AIY1" s="105"/>
      <c r="AIZ1" s="105"/>
      <c r="AJA1" s="105"/>
      <c r="AJB1" s="105"/>
      <c r="AJC1" s="105"/>
      <c r="AJD1" s="105"/>
      <c r="AJE1" s="105"/>
      <c r="AJF1" s="105"/>
      <c r="AJG1" s="105"/>
      <c r="AJH1" s="105"/>
      <c r="AJI1" s="105"/>
      <c r="AJJ1" s="105"/>
      <c r="AJK1" s="105"/>
      <c r="AJL1" s="105"/>
      <c r="AJM1" s="105"/>
      <c r="AJN1" s="105"/>
      <c r="AJO1" s="105"/>
      <c r="AJP1" s="105"/>
      <c r="AJQ1" s="105"/>
      <c r="AJR1" s="105"/>
      <c r="AJS1" s="105"/>
      <c r="AJT1" s="105"/>
      <c r="AJU1" s="105"/>
      <c r="AJV1" s="105"/>
      <c r="AJW1" s="105"/>
      <c r="AJX1" s="105"/>
      <c r="AJY1" s="105"/>
      <c r="AJZ1" s="105"/>
      <c r="AKA1" s="105"/>
      <c r="AKB1" s="105"/>
      <c r="AKC1" s="105"/>
      <c r="AKD1" s="105"/>
      <c r="AKE1" s="105"/>
      <c r="AKF1" s="105"/>
      <c r="AKG1" s="105"/>
      <c r="AKH1" s="105"/>
      <c r="AKI1" s="105"/>
      <c r="AKJ1" s="105"/>
      <c r="AKK1" s="105"/>
      <c r="AKL1" s="105"/>
      <c r="AKM1" s="105"/>
      <c r="AKN1" s="105"/>
      <c r="AKO1" s="105"/>
      <c r="AKP1" s="105"/>
      <c r="AKQ1" s="105"/>
      <c r="AKR1" s="105"/>
      <c r="AKS1" s="105"/>
      <c r="AKT1" s="105"/>
      <c r="AKU1" s="105"/>
      <c r="AKV1" s="105"/>
      <c r="AKW1" s="105"/>
      <c r="AKX1" s="105"/>
      <c r="AKY1" s="105"/>
      <c r="AKZ1" s="105"/>
      <c r="ALA1" s="105"/>
      <c r="ALB1" s="105"/>
      <c r="ALC1" s="105"/>
      <c r="ALD1" s="105"/>
      <c r="ALE1" s="105"/>
      <c r="ALF1" s="105"/>
      <c r="ALG1" s="105"/>
      <c r="ALH1" s="105"/>
      <c r="ALI1" s="105"/>
      <c r="ALJ1" s="105"/>
      <c r="ALK1" s="105"/>
      <c r="ALL1" s="105"/>
      <c r="ALM1" s="105"/>
      <c r="ALN1" s="105"/>
      <c r="ALO1" s="105"/>
      <c r="ALP1" s="105"/>
      <c r="ALQ1" s="105"/>
      <c r="ALR1" s="105"/>
      <c r="ALS1" s="105"/>
      <c r="ALT1" s="105"/>
      <c r="ALU1" s="105"/>
      <c r="ALV1" s="105"/>
      <c r="ALW1" s="105"/>
      <c r="ALX1" s="105"/>
      <c r="ALY1" s="105"/>
      <c r="ALZ1" s="105"/>
      <c r="AMA1" s="105"/>
      <c r="AMB1" s="105"/>
      <c r="AMC1" s="105"/>
      <c r="AMD1" s="105"/>
      <c r="AME1" s="105"/>
      <c r="AMF1" s="105"/>
      <c r="AMG1" s="105"/>
      <c r="AMH1" s="105"/>
      <c r="AMI1" s="105"/>
      <c r="AMJ1" s="105"/>
      <c r="AMK1" s="105"/>
    </row>
    <row r="2" spans="2:1025" ht="24.2" customHeight="1" thickBot="1" x14ac:dyDescent="0.3">
      <c r="B2" s="127" t="s">
        <v>72</v>
      </c>
      <c r="C2" s="128"/>
      <c r="D2" s="128"/>
      <c r="E2" s="129" t="s">
        <v>4</v>
      </c>
      <c r="F2" s="129" t="s">
        <v>5</v>
      </c>
      <c r="G2" s="130" t="s">
        <v>6</v>
      </c>
    </row>
    <row r="3" spans="2:1025" ht="10.5" customHeight="1" thickBot="1" x14ac:dyDescent="0.3"/>
    <row r="4" spans="2:1025" ht="20.100000000000001" customHeight="1" x14ac:dyDescent="0.25">
      <c r="B4" s="131" t="s">
        <v>73</v>
      </c>
      <c r="C4" s="132"/>
      <c r="D4" s="132"/>
      <c r="E4" s="133">
        <f>'Previsión de Ingresos y Gastos'!F19+'Previsión de Ingresos y Gastos'!F20+'Previsión de Ingresos y Gastos'!F21</f>
        <v>0</v>
      </c>
      <c r="F4" s="133">
        <f>'Previsión de Ingresos y Gastos'!H19+'Previsión de Ingresos y Gastos'!H20+'Previsión de Ingresos y Gastos'!H21</f>
        <v>0</v>
      </c>
      <c r="G4" s="134">
        <f>'Previsión de Ingresos y Gastos'!J19+'Previsión de Ingresos y Gastos'!J20+'Previsión de Ingresos y Gastos'!J21</f>
        <v>0</v>
      </c>
    </row>
    <row r="5" spans="2:1025" ht="20.100000000000001" customHeight="1" x14ac:dyDescent="0.25">
      <c r="B5" s="135" t="s">
        <v>74</v>
      </c>
      <c r="C5" s="136"/>
      <c r="D5" s="136"/>
      <c r="E5" s="137">
        <f>'Previsión de Ingresos y Gastos'!D6</f>
        <v>0</v>
      </c>
      <c r="F5" s="137">
        <f>'Previsión de Ingresos y Gastos'!G6</f>
        <v>0</v>
      </c>
      <c r="G5" s="138">
        <f>'Previsión de Ingresos y Gastos'!J6</f>
        <v>0</v>
      </c>
    </row>
    <row r="6" spans="2:1025" ht="20.100000000000001" customHeight="1" thickBot="1" x14ac:dyDescent="0.3">
      <c r="B6" s="139" t="s">
        <v>75</v>
      </c>
      <c r="C6" s="140"/>
      <c r="D6" s="140"/>
      <c r="E6" s="141" t="e">
        <f>'Previsión de Ingresos y Gastos'!F10/'Previsión de Ingresos y Gastos'!C6</f>
        <v>#DIV/0!</v>
      </c>
      <c r="F6" s="141" t="e">
        <f>'Previsión de Ingresos y Gastos'!H10/'Previsión de Ingresos y Gastos'!F6</f>
        <v>#DIV/0!</v>
      </c>
      <c r="G6" s="142" t="e">
        <f>'Previsión de Ingresos y Gastos'!J10/'Previsión de Ingresos y Gastos'!I6</f>
        <v>#DIV/0!</v>
      </c>
    </row>
    <row r="7" spans="2:1025" ht="20.100000000000001" customHeight="1" x14ac:dyDescent="0.25">
      <c r="B7" s="143" t="s">
        <v>76</v>
      </c>
      <c r="C7" s="144"/>
      <c r="D7" s="145" t="s">
        <v>77</v>
      </c>
      <c r="E7" s="145" t="e">
        <f>E4/(E5-E6)</f>
        <v>#DIV/0!</v>
      </c>
      <c r="F7" s="145" t="e">
        <f>F4/(F5-F6)</f>
        <v>#DIV/0!</v>
      </c>
      <c r="G7" s="146" t="e">
        <f>G4/(G5-G6)</f>
        <v>#DIV/0!</v>
      </c>
    </row>
    <row r="8" spans="2:1025" ht="20.100000000000001" customHeight="1" thickBot="1" x14ac:dyDescent="0.3">
      <c r="B8" s="147"/>
      <c r="C8" s="148"/>
      <c r="D8" s="149" t="s">
        <v>78</v>
      </c>
      <c r="E8" s="149" t="e">
        <f>E7*E5</f>
        <v>#DIV/0!</v>
      </c>
      <c r="F8" s="149" t="e">
        <f>F7*F5</f>
        <v>#DIV/0!</v>
      </c>
      <c r="G8" s="150" t="e">
        <f>G7*G5</f>
        <v>#DIV/0!</v>
      </c>
    </row>
    <row r="9" spans="2:1025" s="8" customFormat="1" ht="15.75" thickBot="1" x14ac:dyDescent="0.3"/>
    <row r="10" spans="2:1025" ht="15.75" thickBot="1" x14ac:dyDescent="0.3">
      <c r="B10" s="151" t="s">
        <v>29</v>
      </c>
      <c r="C10" s="152"/>
      <c r="D10" s="152"/>
      <c r="E10" s="152"/>
      <c r="F10" s="152"/>
      <c r="G10" s="153"/>
    </row>
    <row r="11" spans="2:1025" ht="115.15" customHeight="1" thickBot="1" x14ac:dyDescent="0.3">
      <c r="B11" s="154"/>
      <c r="C11" s="155"/>
      <c r="D11" s="155"/>
      <c r="E11" s="155"/>
      <c r="F11" s="155"/>
      <c r="G11" s="156"/>
    </row>
    <row r="13" spans="2:1025" x14ac:dyDescent="0.25">
      <c r="E13" s="48"/>
    </row>
  </sheetData>
  <sheetProtection algorithmName="SHA-512" hashValue="VgP8tiNK3YisCL1speQpJb6j6XibCGlBXfgrXQgDONVs9q8thbTA2Oz3KQA/P/2EYtn1gD5FFpmufpD8kQVRZQ==" saltValue="5KTb5NcR666IUBhILn6a2A==" spinCount="100000" sheet="1" objects="1" scenarios="1" insertRows="0"/>
  <mergeCells count="7">
    <mergeCell ref="B10:G10"/>
    <mergeCell ref="B11:G11"/>
    <mergeCell ref="B2:D2"/>
    <mergeCell ref="B4:D4"/>
    <mergeCell ref="B5:D5"/>
    <mergeCell ref="B6:D6"/>
    <mergeCell ref="B7:C8"/>
  </mergeCells>
  <pageMargins left="0.31496062992125984" right="0.31496062992125984" top="0.98425196850393704" bottom="0.74803149606299213" header="0.31496062992125984" footer="0.51181102362204722"/>
  <pageSetup paperSize="9" scale="80" firstPageNumber="0"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Portada</vt:lpstr>
      <vt:lpstr>Plan de Inversión</vt:lpstr>
      <vt:lpstr>Plan de Financiación</vt:lpstr>
      <vt:lpstr>Previsión de Ingresos y Gastos</vt:lpstr>
      <vt:lpstr>Umbral de rentabilidad</vt:lpstr>
      <vt:lpstr>'Plan de Financiación'!Área_de_impresión</vt:lpstr>
      <vt:lpstr>'Plan de Inversión'!Área_de_impresión</vt:lpstr>
      <vt:lpstr>Portada!Área_de_impresión</vt:lpstr>
      <vt:lpstr>'Previsión de Ingresos y Gastos'!Área_de_impresión</vt:lpstr>
      <vt:lpstr>'Umbral de rentabilidad'!Área_de_impresión</vt:lpstr>
      <vt:lpstr>'Previsión de Ingresos y Gastos'!Texto64</vt:lpstr>
      <vt:lpstr>'Previsión de Ingresos y Gastos'!Texto65</vt:lpstr>
      <vt:lpstr>'Previsión de Ingresos y Gastos'!Texto66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 Boga, Soraya</dc:creator>
  <dc:description/>
  <cp:lastModifiedBy>Garcia Boga, Soraya</cp:lastModifiedBy>
  <cp:revision>0</cp:revision>
  <cp:lastPrinted>2024-03-19T12:33:33Z</cp:lastPrinted>
  <dcterms:created xsi:type="dcterms:W3CDTF">2016-09-13T09:41:25Z</dcterms:created>
  <dcterms:modified xsi:type="dcterms:W3CDTF">2024-04-11T10:07:04Z</dcterms:modified>
  <dc:language>es-ES</dc:language>
</cp:coreProperties>
</file>