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EM\CMESA\Grupos de trabajo\gPAE\Financiación\FI - PMV\2020\2. Modelo de solicitud\"/>
    </mc:Choice>
  </mc:AlternateContent>
  <bookViews>
    <workbookView xWindow="-120" yWindow="-120" windowWidth="29040" windowHeight="15840"/>
  </bookViews>
  <sheets>
    <sheet name="Portada" sheetId="5" r:id="rId1"/>
    <sheet name="Plan de Inversión" sheetId="1" r:id="rId2"/>
    <sheet name="Plan de Financiación" sheetId="2" r:id="rId3"/>
    <sheet name="Previsión de Ingresos y Gastos" sheetId="3" r:id="rId4"/>
    <sheet name="Umbral de rentabilidad" sheetId="4" r:id="rId5"/>
  </sheets>
  <definedNames>
    <definedName name="_xlnm.Print_Area" localSheetId="2">'Plan de Financiación'!$A$1:$E$13</definedName>
    <definedName name="_xlnm.Print_Area" localSheetId="1">'Plan de Inversión'!$A$1:$E$27</definedName>
    <definedName name="_xlnm.Print_Area" localSheetId="0">Portada!$A$1:$G$43</definedName>
    <definedName name="_xlnm.Print_Area" localSheetId="3">'Previsión de Ingresos y Gastos'!$A$1:$J$44</definedName>
    <definedName name="_xlnm.Print_Area" localSheetId="4">'Umbral de rentabilidad'!$A$1:$F$11</definedName>
    <definedName name="Texto60" localSheetId="2">'Plan de Financiación'!#REF!</definedName>
    <definedName name="Texto60" localSheetId="1">'Plan de Inversión'!#REF!</definedName>
    <definedName name="Texto60" localSheetId="3">'Previsión de Ingresos y Gastos'!#REF!</definedName>
    <definedName name="Texto60" localSheetId="4">'Umbral de rentabilidad'!#REF!</definedName>
    <definedName name="Texto61" localSheetId="2">'Plan de Financiación'!#REF!</definedName>
    <definedName name="Texto61" localSheetId="1">'Plan de Inversión'!#REF!</definedName>
    <definedName name="Texto61" localSheetId="3">'Previsión de Ingresos y Gastos'!#REF!</definedName>
    <definedName name="Texto61" localSheetId="4">'Umbral de rentabilidad'!#REF!</definedName>
    <definedName name="Texto63" localSheetId="2">'Plan de Financiación'!#REF!</definedName>
    <definedName name="Texto63" localSheetId="1">'Plan de Inversión'!#REF!</definedName>
    <definedName name="Texto63" localSheetId="3">'Previsión de Ingresos y Gastos'!#REF!</definedName>
    <definedName name="Texto63" localSheetId="4">'Umbral de rentabilidad'!#REF!</definedName>
    <definedName name="Texto64" localSheetId="3">'Previsión de Ingresos y Gastos'!$D$9</definedName>
    <definedName name="Texto64" localSheetId="4">'Umbral de rentabilidad'!#REF!</definedName>
    <definedName name="Texto65" localSheetId="3">'Previsión de Ingresos y Gastos'!$G$9</definedName>
    <definedName name="Texto65" localSheetId="4">'Umbral de rentabilidad'!#REF!</definedName>
    <definedName name="Texto66" localSheetId="3">'Previsión de Ingresos y Gastos'!$I$9</definedName>
    <definedName name="Texto66" localSheetId="4">'Umbral de rentabilidad'!#REF!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E5" i="4" l="1"/>
  <c r="D5" i="3"/>
  <c r="F5" i="4"/>
  <c r="D5" i="4"/>
  <c r="I38" i="3"/>
  <c r="E38" i="3"/>
  <c r="I9" i="3"/>
  <c r="F6" i="4" l="1"/>
  <c r="D34" i="3"/>
  <c r="I20" i="3"/>
  <c r="E20" i="3"/>
  <c r="E9" i="3"/>
  <c r="J5" i="3"/>
  <c r="H6" i="3" s="1"/>
  <c r="I33" i="3" s="1"/>
  <c r="G5" i="3"/>
  <c r="D6" i="4" l="1"/>
  <c r="I30" i="3"/>
  <c r="I34" i="3"/>
  <c r="E30" i="3"/>
  <c r="D38" i="3"/>
  <c r="G38" i="3" l="1"/>
  <c r="J4" i="3"/>
  <c r="J6" i="3" s="1"/>
  <c r="G4" i="3"/>
  <c r="E6" i="3" s="1"/>
  <c r="D4" i="3"/>
  <c r="D6" i="3" s="1"/>
  <c r="E33" i="3" s="1"/>
  <c r="E34" i="3" l="1"/>
  <c r="G20" i="3"/>
  <c r="G9" i="3"/>
  <c r="E6" i="4" s="1"/>
  <c r="D4" i="2"/>
  <c r="D10" i="2" s="1"/>
  <c r="C9" i="1"/>
  <c r="D9" i="1"/>
  <c r="E9" i="1"/>
  <c r="B9" i="1"/>
  <c r="C4" i="1"/>
  <c r="D4" i="1"/>
  <c r="E4" i="1"/>
  <c r="B4" i="1"/>
  <c r="G33" i="3" l="1"/>
  <c r="G19" i="3"/>
  <c r="I19" i="3"/>
  <c r="E19" i="3"/>
  <c r="E35" i="3" s="1"/>
  <c r="D19" i="1"/>
  <c r="D24" i="1" s="1"/>
  <c r="E19" i="1"/>
  <c r="E24" i="1" s="1"/>
  <c r="C19" i="1"/>
  <c r="C24" i="1" s="1"/>
  <c r="G34" i="3"/>
  <c r="G30" i="3"/>
  <c r="B19" i="1"/>
  <c r="E4" i="4"/>
  <c r="E7" i="4" s="1"/>
  <c r="E8" i="4" s="1"/>
  <c r="J33" i="3"/>
  <c r="D35" i="3"/>
  <c r="D39" i="3" s="1"/>
  <c r="F4" i="4" l="1"/>
  <c r="F7" i="4" s="1"/>
  <c r="F8" i="4" s="1"/>
  <c r="I35" i="3"/>
  <c r="I39" i="3" s="1"/>
  <c r="I40" i="3" s="1"/>
  <c r="I41" i="3" s="1"/>
  <c r="G35" i="3"/>
  <c r="G39" i="3" s="1"/>
  <c r="G40" i="3" s="1"/>
  <c r="G41" i="3" s="1"/>
  <c r="L34" i="3"/>
  <c r="E39" i="3"/>
  <c r="D4" i="4"/>
  <c r="D7" i="4" s="1"/>
  <c r="D8" i="4" s="1"/>
  <c r="D41" i="3"/>
  <c r="E40" i="3" l="1"/>
  <c r="E41" i="3" s="1"/>
</calcChain>
</file>

<file path=xl/sharedStrings.xml><?xml version="1.0" encoding="utf-8"?>
<sst xmlns="http://schemas.openxmlformats.org/spreadsheetml/2006/main" count="97" uniqueCount="81">
  <si>
    <t>Inicio</t>
  </si>
  <si>
    <t>Año 1</t>
  </si>
  <si>
    <t>Año 2</t>
  </si>
  <si>
    <t>Año 3</t>
  </si>
  <si>
    <t>Inmovilizado Intangible</t>
  </si>
  <si>
    <t>     </t>
  </si>
  <si>
    <t>Propiedad industrial</t>
  </si>
  <si>
    <t>Aplicaciones informáticas</t>
  </si>
  <si>
    <t>Otro inmovilizado intangible</t>
  </si>
  <si>
    <t>Inmovilizado Material</t>
  </si>
  <si>
    <t>Maquinaria</t>
  </si>
  <si>
    <t>Utillaje y herramientas</t>
  </si>
  <si>
    <t>Elementos de transporte</t>
  </si>
  <si>
    <t>Mobiliario</t>
  </si>
  <si>
    <t>Construcciones</t>
  </si>
  <si>
    <t>Instalaciones</t>
  </si>
  <si>
    <t>Equipos informáticos</t>
  </si>
  <si>
    <t>Otros</t>
  </si>
  <si>
    <t>Inmovilizado Financiero</t>
  </si>
  <si>
    <t>Innovilizado Circulante</t>
  </si>
  <si>
    <t>H P Deudora por IVA</t>
  </si>
  <si>
    <t>TOTAL INVERSIONES</t>
  </si>
  <si>
    <t>PLAN DE INVERSIÓN</t>
  </si>
  <si>
    <t>Recursos propios</t>
  </si>
  <si>
    <t>Recursos ajenos</t>
  </si>
  <si>
    <t>TOTAL FINANCIACIÓN</t>
  </si>
  <si>
    <t>PLAN DE FINANCIACIÓN</t>
  </si>
  <si>
    <t>NOTAS ACLARATORIAS DE LOS DATOS NUMÉRICOS</t>
  </si>
  <si>
    <t>AÑO 1</t>
  </si>
  <si>
    <t>AÑO 2</t>
  </si>
  <si>
    <t>AÑO 3</t>
  </si>
  <si>
    <t>Reparación y Conservación</t>
  </si>
  <si>
    <t>Servicios de Profesionales Independientes</t>
  </si>
  <si>
    <t>Trabajos realizados por otras empresas</t>
  </si>
  <si>
    <t>Publicidad, Propaganda y RRPP</t>
  </si>
  <si>
    <t>Primas de Seguros</t>
  </si>
  <si>
    <t>Suministros (agua, electricidad..)</t>
  </si>
  <si>
    <t>Comunicaciones (teléfono, internet, correo)</t>
  </si>
  <si>
    <t>Alquileres</t>
  </si>
  <si>
    <t>Otros Gastos</t>
  </si>
  <si>
    <t>TOTAL GASTOS</t>
  </si>
  <si>
    <t>RESULTADO FINANCIERO</t>
  </si>
  <si>
    <t xml:space="preserve">Impuesto de Sociedades/IRPF </t>
  </si>
  <si>
    <t>CUENTA DE PÉRDIDAS Y GANACIAS</t>
  </si>
  <si>
    <t>INGRESOS</t>
  </si>
  <si>
    <t>TOTAL INGRESOS</t>
  </si>
  <si>
    <t>GASTOS</t>
  </si>
  <si>
    <t>Sueldo más SS</t>
  </si>
  <si>
    <r>
      <t xml:space="preserve">Ventas </t>
    </r>
    <r>
      <rPr>
        <sz val="9"/>
        <color theme="0" tint="-4.9989318521683403E-2"/>
        <rFont val="Calibri"/>
        <family val="2"/>
        <scheme val="minor"/>
      </rPr>
      <t>(ventas y prestación de servicios)</t>
    </r>
  </si>
  <si>
    <t>Margen Bruto</t>
  </si>
  <si>
    <r>
      <t>EBITDA</t>
    </r>
    <r>
      <rPr>
        <sz val="9"/>
        <color theme="0" tint="-4.9989318521683403E-2"/>
        <rFont val="Calibri"/>
        <family val="2"/>
        <scheme val="minor"/>
      </rPr>
      <t xml:space="preserve"> (Earnings Before Interests, Taxes, Depreciations and Amortizations)</t>
    </r>
  </si>
  <si>
    <r>
      <t xml:space="preserve">BAIT </t>
    </r>
    <r>
      <rPr>
        <sz val="9"/>
        <color theme="0" tint="-4.9989318521683403E-2"/>
        <rFont val="Calibri"/>
        <family val="2"/>
        <scheme val="minor"/>
      </rPr>
      <t>(Beneficios antes de intereses e impuestos)</t>
    </r>
  </si>
  <si>
    <t>RESULTADO DEL EJERCICIO</t>
  </si>
  <si>
    <t>Ingresos Financieros</t>
  </si>
  <si>
    <t>Gastos Financieros</t>
  </si>
  <si>
    <t>UMBRAL DE RENTABILIDAD</t>
  </si>
  <si>
    <t>Costes fijos</t>
  </si>
  <si>
    <t>Costes variables por unidad</t>
  </si>
  <si>
    <t>UMBRAL DE RENTABIIDAD</t>
  </si>
  <si>
    <t xml:space="preserve">Unidades </t>
  </si>
  <si>
    <t>Gastos de I+D+i</t>
  </si>
  <si>
    <t>Existencias</t>
  </si>
  <si>
    <t>Tesorería - Fondo de Maniobra</t>
  </si>
  <si>
    <t>Provisión de fondos</t>
  </si>
  <si>
    <t>21% por defecto sobre intangible y material</t>
  </si>
  <si>
    <t>Unidades</t>
  </si>
  <si>
    <t>Precio/ud.</t>
  </si>
  <si>
    <t>Compras - Costes variables</t>
  </si>
  <si>
    <t>Gastos de Personal - Costes fijos</t>
  </si>
  <si>
    <t>Dotaciones para Amortizaciones - Costes Fijos</t>
  </si>
  <si>
    <t>Otros Gastos de Explotación - Costes fijos</t>
  </si>
  <si>
    <t>20% por defecto sobre BAI</t>
  </si>
  <si>
    <t>Ingresos</t>
  </si>
  <si>
    <t>Precio por unidad de venta</t>
  </si>
  <si>
    <r>
      <t xml:space="preserve">BAI </t>
    </r>
    <r>
      <rPr>
        <sz val="9"/>
        <color theme="0" tint="-4.9989318521683403E-2"/>
        <rFont val="Calibri"/>
        <family val="2"/>
        <scheme val="minor"/>
      </rPr>
      <t>(Beneficios antes de impuestos)</t>
    </r>
  </si>
  <si>
    <t>MVP</t>
  </si>
  <si>
    <t>25% del Inmovilizado Material e intangible de la primera pestaña</t>
  </si>
  <si>
    <t>Ayuntamiento de Gijón</t>
  </si>
  <si>
    <t>ANEXO I.B.</t>
  </si>
  <si>
    <t>PRESUPUESTO</t>
  </si>
  <si>
    <t>LÍNEA ACELERACIÓN DE PROYECTOS INNOVADORES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</si>
</sst>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_ ;[Red]\-#,##0\ "/>
    <numFmt numFmtId="165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rgb="FF333366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9"/>
      <color rgb="FF333399"/>
      <name val="Calibri"/>
      <family val="2"/>
      <scheme val="minor"/>
    </font>
    <font>
      <sz val="9"/>
      <color rgb="FF333366"/>
      <name val="Calibri"/>
      <family val="2"/>
      <scheme val="minor"/>
    </font>
    <font>
      <sz val="10"/>
      <color rgb="FF333366"/>
      <name val="Calibri"/>
      <family val="2"/>
      <scheme val="minor"/>
    </font>
    <font>
      <sz val="11"/>
      <color rgb="FF333366"/>
      <name val="Calibri"/>
      <family val="2"/>
      <scheme val="minor"/>
    </font>
    <font>
      <b/>
      <sz val="11"/>
      <color rgb="FF333399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333366"/>
      <name val="Calibri"/>
      <family val="2"/>
      <scheme val="minor"/>
    </font>
    <font>
      <b/>
      <i/>
      <sz val="11"/>
      <color theme="0" tint="-4.9989318521683403E-2"/>
      <name val="Calibri"/>
      <family val="2"/>
      <scheme val="minor"/>
    </font>
    <font>
      <i/>
      <sz val="10"/>
      <color rgb="FF33336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u/>
      <sz val="26"/>
      <name val="Candara"/>
      <family val="2"/>
    </font>
    <font>
      <sz val="12"/>
      <name val="Verdana"/>
      <family val="2"/>
    </font>
    <font>
      <b/>
      <sz val="26"/>
      <color rgb="FF580000"/>
      <name val="Candara"/>
      <family val="2"/>
    </font>
    <font>
      <b/>
      <sz val="22"/>
      <name val="Candara"/>
      <family val="2"/>
    </font>
    <font>
      <b/>
      <sz val="20"/>
      <name val="Candara"/>
      <family val="2"/>
    </font>
    <font>
      <b/>
      <i/>
      <sz val="14"/>
      <color rgb="FFFF0000"/>
      <name val="Candara"/>
      <family val="2"/>
    </font>
    <font>
      <b/>
      <i/>
      <sz val="16"/>
      <color rgb="FFFF0000"/>
      <name val="Candara"/>
      <family val="2"/>
    </font>
    <font>
      <sz val="10"/>
      <name val="Candara"/>
      <family val="2"/>
    </font>
    <font>
      <b/>
      <u/>
      <sz val="22"/>
      <name val="Candara"/>
      <family val="2"/>
    </font>
    <font>
      <b/>
      <sz val="20"/>
      <color rgb="FF7030A0"/>
      <name val="Candara"/>
      <family val="2"/>
    </font>
    <font>
      <b/>
      <sz val="18"/>
      <color rgb="FF7030A0"/>
      <name val="Candar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66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163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8" fontId="0" fillId="0" borderId="0" xfId="0" applyNumberFormat="1" applyFont="1"/>
    <xf numFmtId="8" fontId="5" fillId="5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 wrapText="1"/>
    </xf>
    <xf numFmtId="8" fontId="7" fillId="7" borderId="22" xfId="0" applyNumberFormat="1" applyFont="1" applyFill="1" applyBorder="1" applyAlignment="1">
      <alignment horizontal="right" vertical="center" wrapText="1"/>
    </xf>
    <xf numFmtId="8" fontId="7" fillId="7" borderId="8" xfId="0" applyNumberFormat="1" applyFont="1" applyFill="1" applyBorder="1" applyAlignment="1">
      <alignment horizontal="right" vertical="center" wrapText="1"/>
    </xf>
    <xf numFmtId="8" fontId="7" fillId="7" borderId="9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8" fontId="2" fillId="7" borderId="1" xfId="0" applyNumberFormat="1" applyFont="1" applyFill="1" applyBorder="1" applyAlignment="1">
      <alignment horizontal="right" vertical="center" wrapText="1"/>
    </xf>
    <xf numFmtId="164" fontId="1" fillId="6" borderId="36" xfId="0" applyNumberFormat="1" applyFont="1" applyFill="1" applyBorder="1" applyAlignment="1">
      <alignment horizontal="right" vertical="center" wrapText="1"/>
    </xf>
    <xf numFmtId="164" fontId="1" fillId="6" borderId="37" xfId="0" applyNumberFormat="1" applyFont="1" applyFill="1" applyBorder="1" applyAlignment="1">
      <alignment horizontal="right" vertical="center" wrapText="1"/>
    </xf>
    <xf numFmtId="8" fontId="1" fillId="6" borderId="38" xfId="0" applyNumberFormat="1" applyFont="1" applyFill="1" applyBorder="1" applyAlignment="1">
      <alignment horizontal="right" vertical="center" wrapText="1"/>
    </xf>
    <xf numFmtId="8" fontId="1" fillId="6" borderId="2" xfId="0" applyNumberFormat="1" applyFont="1" applyFill="1" applyBorder="1" applyAlignment="1">
      <alignment horizontal="right" vertical="center" wrapText="1"/>
    </xf>
    <xf numFmtId="8" fontId="3" fillId="9" borderId="5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 wrapText="1"/>
    </xf>
    <xf numFmtId="8" fontId="5" fillId="5" borderId="1" xfId="0" applyNumberFormat="1" applyFont="1" applyFill="1" applyBorder="1" applyAlignment="1" applyProtection="1">
      <alignment horizontal="right" vertical="center" wrapText="1"/>
    </xf>
    <xf numFmtId="0" fontId="8" fillId="3" borderId="16" xfId="0" applyFont="1" applyFill="1" applyBorder="1" applyAlignment="1" applyProtection="1">
      <alignment vertical="center" wrapText="1"/>
    </xf>
    <xf numFmtId="0" fontId="8" fillId="3" borderId="17" xfId="0" applyFont="1" applyFill="1" applyBorder="1" applyAlignment="1" applyProtection="1">
      <alignment vertical="center" wrapText="1"/>
    </xf>
    <xf numFmtId="0" fontId="8" fillId="3" borderId="18" xfId="0" applyFont="1" applyFill="1" applyBorder="1" applyAlignment="1" applyProtection="1">
      <alignment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14" fillId="8" borderId="18" xfId="0" applyFont="1" applyFill="1" applyBorder="1" applyAlignment="1" applyProtection="1">
      <alignment horizontal="left" vertical="center" wrapText="1"/>
    </xf>
    <xf numFmtId="8" fontId="3" fillId="5" borderId="1" xfId="0" applyNumberFormat="1" applyFont="1" applyFill="1" applyBorder="1" applyAlignment="1" applyProtection="1">
      <alignment horizontal="right" vertical="center" wrapText="1"/>
    </xf>
    <xf numFmtId="8" fontId="7" fillId="0" borderId="10" xfId="0" applyNumberFormat="1" applyFont="1" applyFill="1" applyBorder="1" applyAlignment="1" applyProtection="1">
      <alignment horizontal="right" vertical="center" wrapText="1"/>
      <protection locked="0"/>
    </xf>
    <xf numFmtId="8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8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8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8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8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8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8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8" fontId="7" fillId="2" borderId="12" xfId="0" applyNumberFormat="1" applyFont="1" applyFill="1" applyBorder="1" applyAlignment="1" applyProtection="1">
      <alignment horizontal="right" vertical="center" wrapText="1"/>
      <protection locked="0"/>
    </xf>
    <xf numFmtId="8" fontId="7" fillId="2" borderId="13" xfId="0" applyNumberFormat="1" applyFont="1" applyFill="1" applyBorder="1" applyAlignment="1" applyProtection="1">
      <alignment horizontal="right" vertical="center" wrapText="1"/>
      <protection locked="0"/>
    </xf>
    <xf numFmtId="8" fontId="7" fillId="2" borderId="14" xfId="0" applyNumberFormat="1" applyFont="1" applyFill="1" applyBorder="1" applyAlignment="1" applyProtection="1">
      <alignment horizontal="right" vertical="center" wrapText="1"/>
      <protection locked="0"/>
    </xf>
    <xf numFmtId="8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8" fontId="7" fillId="8" borderId="13" xfId="0" applyNumberFormat="1" applyFont="1" applyFill="1" applyBorder="1" applyAlignment="1" applyProtection="1">
      <alignment horizontal="right" vertical="center" wrapText="1"/>
      <protection locked="0"/>
    </xf>
    <xf numFmtId="8" fontId="7" fillId="8" borderId="14" xfId="0" applyNumberFormat="1" applyFont="1" applyFill="1" applyBorder="1" applyAlignment="1" applyProtection="1">
      <alignment horizontal="right" vertical="center" wrapText="1"/>
      <protection locked="0"/>
    </xf>
    <xf numFmtId="8" fontId="7" fillId="8" borderId="15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8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>
      <alignment horizontal="center" vertical="center"/>
    </xf>
    <xf numFmtId="9" fontId="0" fillId="0" borderId="0" xfId="0" applyNumberFormat="1"/>
    <xf numFmtId="8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1"/>
    <xf numFmtId="0" fontId="20" fillId="0" borderId="0" xfId="1" applyFont="1" applyAlignment="1">
      <alignment horizontal="justify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6" fillId="0" borderId="0" xfId="1" applyFont="1" applyAlignment="1">
      <alignment horizontal="right"/>
    </xf>
    <xf numFmtId="0" fontId="24" fillId="0" borderId="0" xfId="1" applyFont="1" applyBorder="1" applyAlignment="1">
      <alignment horizontal="center" vertical="center" wrapText="1"/>
    </xf>
    <xf numFmtId="0" fontId="26" fillId="0" borderId="0" xfId="1" applyFont="1" applyAlignment="1">
      <alignment horizontal="right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9" borderId="6" xfId="0" applyFont="1" applyFill="1" applyBorder="1" applyAlignment="1" applyProtection="1">
      <alignment horizontal="center" vertical="center"/>
    </xf>
    <xf numFmtId="0" fontId="1" fillId="9" borderId="5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 vertical="top"/>
      <protection locked="0"/>
    </xf>
    <xf numFmtId="0" fontId="12" fillId="9" borderId="28" xfId="0" applyFont="1" applyFill="1" applyBorder="1" applyAlignment="1" applyProtection="1">
      <alignment horizontal="center" vertical="center"/>
    </xf>
    <xf numFmtId="0" fontId="12" fillId="9" borderId="29" xfId="0" applyFont="1" applyFill="1" applyBorder="1" applyAlignment="1" applyProtection="1">
      <alignment horizontal="center" vertical="center"/>
    </xf>
    <xf numFmtId="0" fontId="12" fillId="9" borderId="30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8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8" fontId="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8" fontId="3" fillId="5" borderId="3" xfId="0" applyNumberFormat="1" applyFont="1" applyFill="1" applyBorder="1" applyAlignment="1">
      <alignment horizontal="center" vertical="center" wrapText="1"/>
    </xf>
    <xf numFmtId="8" fontId="3" fillId="5" borderId="5" xfId="0" applyNumberFormat="1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2" fillId="9" borderId="28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8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8" fontId="5" fillId="5" borderId="1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 applyProtection="1">
      <alignment horizontal="left" vertical="center" wrapText="1"/>
      <protection locked="0"/>
    </xf>
    <xf numFmtId="8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8" fontId="2" fillId="7" borderId="3" xfId="0" applyNumberFormat="1" applyFont="1" applyFill="1" applyBorder="1" applyAlignment="1">
      <alignment horizontal="center" vertical="center" wrapText="1"/>
    </xf>
    <xf numFmtId="8" fontId="2" fillId="7" borderId="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0" fontId="8" fillId="3" borderId="25" xfId="0" applyFont="1" applyFill="1" applyBorder="1" applyAlignment="1" applyProtection="1">
      <alignment horizontal="left" vertical="center" wrapText="1"/>
      <protection locked="0"/>
    </xf>
    <xf numFmtId="0" fontId="8" fillId="3" borderId="33" xfId="0" applyFont="1" applyFill="1" applyBorder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3" borderId="26" xfId="0" applyFont="1" applyFill="1" applyBorder="1" applyAlignment="1" applyProtection="1">
      <alignment horizontal="left" vertical="center" wrapText="1"/>
      <protection locked="0"/>
    </xf>
    <xf numFmtId="0" fontId="8" fillId="3" borderId="34" xfId="0" applyFont="1" applyFill="1" applyBorder="1" applyAlignment="1" applyProtection="1">
      <alignment horizontal="left" vertical="center" wrapText="1"/>
      <protection locked="0"/>
    </xf>
    <xf numFmtId="8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8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8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8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8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8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8" fontId="3" fillId="9" borderId="3" xfId="0" applyNumberFormat="1" applyFont="1" applyFill="1" applyBorder="1" applyAlignment="1">
      <alignment horizontal="right" vertical="center" wrapText="1"/>
    </xf>
    <xf numFmtId="8" fontId="3" fillId="9" borderId="6" xfId="0" applyNumberFormat="1" applyFont="1" applyFill="1" applyBorder="1" applyAlignment="1">
      <alignment horizontal="right" vertical="center" wrapText="1"/>
    </xf>
    <xf numFmtId="8" fontId="3" fillId="9" borderId="5" xfId="0" applyNumberFormat="1" applyFont="1" applyFill="1" applyBorder="1" applyAlignment="1">
      <alignment horizontal="right" vertical="center" wrapText="1"/>
    </xf>
    <xf numFmtId="8" fontId="17" fillId="4" borderId="3" xfId="0" applyNumberFormat="1" applyFont="1" applyFill="1" applyBorder="1" applyAlignment="1" applyProtection="1">
      <alignment horizontal="center" vertical="center" wrapText="1"/>
      <protection locked="0"/>
    </xf>
    <xf numFmtId="8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vertical="center" wrapText="1"/>
      <protection locked="0"/>
    </xf>
    <xf numFmtId="0" fontId="8" fillId="3" borderId="35" xfId="0" applyFont="1" applyFill="1" applyBorder="1" applyAlignment="1" applyProtection="1">
      <alignment horizontal="left" vertical="center" wrapText="1"/>
      <protection locked="0"/>
    </xf>
    <xf numFmtId="8" fontId="5" fillId="5" borderId="3" xfId="0" applyNumberFormat="1" applyFont="1" applyFill="1" applyBorder="1" applyAlignment="1">
      <alignment horizontal="center" vertical="center" wrapText="1"/>
    </xf>
    <xf numFmtId="8" fontId="5" fillId="5" borderId="5" xfId="0" applyNumberFormat="1" applyFont="1" applyFill="1" applyBorder="1" applyAlignment="1">
      <alignment horizontal="center" vertical="center" wrapText="1"/>
    </xf>
    <xf numFmtId="8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8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8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>
      <alignment horizontal="left" vertical="center" wrapText="1"/>
    </xf>
    <xf numFmtId="165" fontId="5" fillId="9" borderId="3" xfId="0" applyNumberFormat="1" applyFont="1" applyFill="1" applyBorder="1" applyAlignment="1">
      <alignment horizontal="center" vertical="center" wrapText="1"/>
    </xf>
    <xf numFmtId="165" fontId="5" fillId="9" borderId="6" xfId="0" applyNumberFormat="1" applyFont="1" applyFill="1" applyBorder="1" applyAlignment="1">
      <alignment horizontal="center" vertical="center" wrapText="1"/>
    </xf>
    <xf numFmtId="165" fontId="5" fillId="9" borderId="5" xfId="0" applyNumberFormat="1" applyFont="1" applyFill="1" applyBorder="1" applyAlignment="1">
      <alignment horizontal="center" vertical="center" wrapText="1"/>
    </xf>
    <xf numFmtId="8" fontId="13" fillId="2" borderId="31" xfId="0" applyNumberFormat="1" applyFont="1" applyFill="1" applyBorder="1" applyAlignment="1" applyProtection="1">
      <alignment horizontal="center" vertical="center" wrapText="1"/>
      <protection locked="0"/>
    </xf>
    <xf numFmtId="8" fontId="13" fillId="2" borderId="33" xfId="0" applyNumberFormat="1" applyFont="1" applyFill="1" applyBorder="1" applyAlignment="1" applyProtection="1">
      <alignment horizontal="center" vertical="center" wrapText="1"/>
      <protection locked="0"/>
    </xf>
    <xf numFmtId="8" fontId="13" fillId="2" borderId="32" xfId="0" applyNumberFormat="1" applyFont="1" applyFill="1" applyBorder="1" applyAlignment="1" applyProtection="1">
      <alignment horizontal="center" vertical="center" wrapText="1"/>
      <protection locked="0"/>
    </xf>
    <xf numFmtId="8" fontId="13" fillId="2" borderId="35" xfId="0" applyNumberFormat="1" applyFont="1" applyFill="1" applyBorder="1" applyAlignment="1" applyProtection="1">
      <alignment horizontal="center" vertical="center" wrapText="1"/>
      <protection locked="0"/>
    </xf>
    <xf numFmtId="8" fontId="13" fillId="2" borderId="22" xfId="0" applyNumberFormat="1" applyFont="1" applyFill="1" applyBorder="1" applyAlignment="1" applyProtection="1">
      <alignment horizontal="center" vertical="center" wrapText="1"/>
      <protection locked="0"/>
    </xf>
    <xf numFmtId="8" fontId="13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8" fontId="13" fillId="2" borderId="16" xfId="0" applyNumberFormat="1" applyFont="1" applyFill="1" applyBorder="1" applyAlignment="1" applyProtection="1">
      <alignment horizontal="center" vertical="center" wrapText="1"/>
      <protection locked="0"/>
    </xf>
    <xf numFmtId="8" fontId="1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36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5" borderId="39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0" fillId="0" borderId="40" xfId="0" applyBorder="1" applyAlignment="1"/>
    <xf numFmtId="0" fontId="3" fillId="5" borderId="38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29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008000"/>
      <color rgb="FFDCC5ED"/>
      <color rgb="FF512373"/>
      <color rgb="FF9F5FCF"/>
      <color rgb="FF6DA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1"/>
  <sheetViews>
    <sheetView showGridLines="0" tabSelected="1" view="pageBreakPreview" zoomScaleNormal="100" zoomScaleSheetLayoutView="100" workbookViewId="0">
      <selection activeCell="L21" sqref="L21"/>
    </sheetView>
  </sheetViews>
  <sheetFormatPr baseColWidth="10" defaultRowHeight="12.75" x14ac:dyDescent="0.2"/>
  <cols>
    <col min="1" max="6" width="11.5703125" style="49"/>
    <col min="7" max="7" width="14.7109375" style="49" customWidth="1"/>
    <col min="8" max="262" width="11.5703125" style="49"/>
    <col min="263" max="263" width="14.7109375" style="49" customWidth="1"/>
    <col min="264" max="518" width="11.5703125" style="49"/>
    <col min="519" max="519" width="14.7109375" style="49" customWidth="1"/>
    <col min="520" max="774" width="11.5703125" style="49"/>
    <col min="775" max="775" width="14.7109375" style="49" customWidth="1"/>
    <col min="776" max="1030" width="11.5703125" style="49"/>
    <col min="1031" max="1031" width="14.7109375" style="49" customWidth="1"/>
    <col min="1032" max="1286" width="11.5703125" style="49"/>
    <col min="1287" max="1287" width="14.7109375" style="49" customWidth="1"/>
    <col min="1288" max="1542" width="11.5703125" style="49"/>
    <col min="1543" max="1543" width="14.7109375" style="49" customWidth="1"/>
    <col min="1544" max="1798" width="11.5703125" style="49"/>
    <col min="1799" max="1799" width="14.7109375" style="49" customWidth="1"/>
    <col min="1800" max="2054" width="11.5703125" style="49"/>
    <col min="2055" max="2055" width="14.7109375" style="49" customWidth="1"/>
    <col min="2056" max="2310" width="11.5703125" style="49"/>
    <col min="2311" max="2311" width="14.7109375" style="49" customWidth="1"/>
    <col min="2312" max="2566" width="11.5703125" style="49"/>
    <col min="2567" max="2567" width="14.7109375" style="49" customWidth="1"/>
    <col min="2568" max="2822" width="11.5703125" style="49"/>
    <col min="2823" max="2823" width="14.7109375" style="49" customWidth="1"/>
    <col min="2824" max="3078" width="11.5703125" style="49"/>
    <col min="3079" max="3079" width="14.7109375" style="49" customWidth="1"/>
    <col min="3080" max="3334" width="11.5703125" style="49"/>
    <col min="3335" max="3335" width="14.7109375" style="49" customWidth="1"/>
    <col min="3336" max="3590" width="11.5703125" style="49"/>
    <col min="3591" max="3591" width="14.7109375" style="49" customWidth="1"/>
    <col min="3592" max="3846" width="11.5703125" style="49"/>
    <col min="3847" max="3847" width="14.7109375" style="49" customWidth="1"/>
    <col min="3848" max="4102" width="11.5703125" style="49"/>
    <col min="4103" max="4103" width="14.7109375" style="49" customWidth="1"/>
    <col min="4104" max="4358" width="11.5703125" style="49"/>
    <col min="4359" max="4359" width="14.7109375" style="49" customWidth="1"/>
    <col min="4360" max="4614" width="11.5703125" style="49"/>
    <col min="4615" max="4615" width="14.7109375" style="49" customWidth="1"/>
    <col min="4616" max="4870" width="11.5703125" style="49"/>
    <col min="4871" max="4871" width="14.7109375" style="49" customWidth="1"/>
    <col min="4872" max="5126" width="11.5703125" style="49"/>
    <col min="5127" max="5127" width="14.7109375" style="49" customWidth="1"/>
    <col min="5128" max="5382" width="11.5703125" style="49"/>
    <col min="5383" max="5383" width="14.7109375" style="49" customWidth="1"/>
    <col min="5384" max="5638" width="11.5703125" style="49"/>
    <col min="5639" max="5639" width="14.7109375" style="49" customWidth="1"/>
    <col min="5640" max="5894" width="11.5703125" style="49"/>
    <col min="5895" max="5895" width="14.7109375" style="49" customWidth="1"/>
    <col min="5896" max="6150" width="11.5703125" style="49"/>
    <col min="6151" max="6151" width="14.7109375" style="49" customWidth="1"/>
    <col min="6152" max="6406" width="11.5703125" style="49"/>
    <col min="6407" max="6407" width="14.7109375" style="49" customWidth="1"/>
    <col min="6408" max="6662" width="11.5703125" style="49"/>
    <col min="6663" max="6663" width="14.7109375" style="49" customWidth="1"/>
    <col min="6664" max="6918" width="11.5703125" style="49"/>
    <col min="6919" max="6919" width="14.7109375" style="49" customWidth="1"/>
    <col min="6920" max="7174" width="11.5703125" style="49"/>
    <col min="7175" max="7175" width="14.7109375" style="49" customWidth="1"/>
    <col min="7176" max="7430" width="11.5703125" style="49"/>
    <col min="7431" max="7431" width="14.7109375" style="49" customWidth="1"/>
    <col min="7432" max="7686" width="11.5703125" style="49"/>
    <col min="7687" max="7687" width="14.7109375" style="49" customWidth="1"/>
    <col min="7688" max="7942" width="11.5703125" style="49"/>
    <col min="7943" max="7943" width="14.7109375" style="49" customWidth="1"/>
    <col min="7944" max="8198" width="11.5703125" style="49"/>
    <col min="8199" max="8199" width="14.7109375" style="49" customWidth="1"/>
    <col min="8200" max="8454" width="11.5703125" style="49"/>
    <col min="8455" max="8455" width="14.7109375" style="49" customWidth="1"/>
    <col min="8456" max="8710" width="11.5703125" style="49"/>
    <col min="8711" max="8711" width="14.7109375" style="49" customWidth="1"/>
    <col min="8712" max="8966" width="11.5703125" style="49"/>
    <col min="8967" max="8967" width="14.7109375" style="49" customWidth="1"/>
    <col min="8968" max="9222" width="11.5703125" style="49"/>
    <col min="9223" max="9223" width="14.7109375" style="49" customWidth="1"/>
    <col min="9224" max="9478" width="11.5703125" style="49"/>
    <col min="9479" max="9479" width="14.7109375" style="49" customWidth="1"/>
    <col min="9480" max="9734" width="11.5703125" style="49"/>
    <col min="9735" max="9735" width="14.7109375" style="49" customWidth="1"/>
    <col min="9736" max="9990" width="11.5703125" style="49"/>
    <col min="9991" max="9991" width="14.7109375" style="49" customWidth="1"/>
    <col min="9992" max="10246" width="11.5703125" style="49"/>
    <col min="10247" max="10247" width="14.7109375" style="49" customWidth="1"/>
    <col min="10248" max="10502" width="11.5703125" style="49"/>
    <col min="10503" max="10503" width="14.7109375" style="49" customWidth="1"/>
    <col min="10504" max="10758" width="11.5703125" style="49"/>
    <col min="10759" max="10759" width="14.7109375" style="49" customWidth="1"/>
    <col min="10760" max="11014" width="11.5703125" style="49"/>
    <col min="11015" max="11015" width="14.7109375" style="49" customWidth="1"/>
    <col min="11016" max="11270" width="11.5703125" style="49"/>
    <col min="11271" max="11271" width="14.7109375" style="49" customWidth="1"/>
    <col min="11272" max="11526" width="11.5703125" style="49"/>
    <col min="11527" max="11527" width="14.7109375" style="49" customWidth="1"/>
    <col min="11528" max="11782" width="11.5703125" style="49"/>
    <col min="11783" max="11783" width="14.7109375" style="49" customWidth="1"/>
    <col min="11784" max="12038" width="11.5703125" style="49"/>
    <col min="12039" max="12039" width="14.7109375" style="49" customWidth="1"/>
    <col min="12040" max="12294" width="11.5703125" style="49"/>
    <col min="12295" max="12295" width="14.7109375" style="49" customWidth="1"/>
    <col min="12296" max="12550" width="11.5703125" style="49"/>
    <col min="12551" max="12551" width="14.7109375" style="49" customWidth="1"/>
    <col min="12552" max="12806" width="11.5703125" style="49"/>
    <col min="12807" max="12807" width="14.7109375" style="49" customWidth="1"/>
    <col min="12808" max="13062" width="11.5703125" style="49"/>
    <col min="13063" max="13063" width="14.7109375" style="49" customWidth="1"/>
    <col min="13064" max="13318" width="11.5703125" style="49"/>
    <col min="13319" max="13319" width="14.7109375" style="49" customWidth="1"/>
    <col min="13320" max="13574" width="11.5703125" style="49"/>
    <col min="13575" max="13575" width="14.7109375" style="49" customWidth="1"/>
    <col min="13576" max="13830" width="11.5703125" style="49"/>
    <col min="13831" max="13831" width="14.7109375" style="49" customWidth="1"/>
    <col min="13832" max="14086" width="11.5703125" style="49"/>
    <col min="14087" max="14087" width="14.7109375" style="49" customWidth="1"/>
    <col min="14088" max="14342" width="11.5703125" style="49"/>
    <col min="14343" max="14343" width="14.7109375" style="49" customWidth="1"/>
    <col min="14344" max="14598" width="11.5703125" style="49"/>
    <col min="14599" max="14599" width="14.7109375" style="49" customWidth="1"/>
    <col min="14600" max="14854" width="11.5703125" style="49"/>
    <col min="14855" max="14855" width="14.7109375" style="49" customWidth="1"/>
    <col min="14856" max="15110" width="11.5703125" style="49"/>
    <col min="15111" max="15111" width="14.7109375" style="49" customWidth="1"/>
    <col min="15112" max="15366" width="11.5703125" style="49"/>
    <col min="15367" max="15367" width="14.7109375" style="49" customWidth="1"/>
    <col min="15368" max="15622" width="11.5703125" style="49"/>
    <col min="15623" max="15623" width="14.7109375" style="49" customWidth="1"/>
    <col min="15624" max="15878" width="11.5703125" style="49"/>
    <col min="15879" max="15879" width="14.7109375" style="49" customWidth="1"/>
    <col min="15880" max="16134" width="11.5703125" style="49"/>
    <col min="16135" max="16135" width="14.7109375" style="49" customWidth="1"/>
    <col min="16136" max="16384" width="11.5703125" style="49"/>
  </cols>
  <sheetData>
    <row r="7" spans="1:7" ht="12.75" customHeight="1" x14ac:dyDescent="0.2">
      <c r="A7" s="58" t="s">
        <v>78</v>
      </c>
      <c r="B7" s="58"/>
      <c r="C7" s="58"/>
      <c r="D7" s="58"/>
      <c r="E7" s="58"/>
      <c r="F7" s="58"/>
      <c r="G7" s="58"/>
    </row>
    <row r="8" spans="1:7" ht="12.75" customHeight="1" x14ac:dyDescent="0.2">
      <c r="A8" s="58"/>
      <c r="B8" s="58"/>
      <c r="C8" s="58"/>
      <c r="D8" s="58"/>
      <c r="E8" s="58"/>
      <c r="F8" s="58"/>
      <c r="G8" s="58"/>
    </row>
    <row r="9" spans="1:7" ht="12.75" customHeight="1" x14ac:dyDescent="0.2">
      <c r="A9" s="58"/>
      <c r="B9" s="58"/>
      <c r="C9" s="58"/>
      <c r="D9" s="58"/>
      <c r="E9" s="58"/>
      <c r="F9" s="58"/>
      <c r="G9" s="58"/>
    </row>
    <row r="10" spans="1:7" ht="15" customHeight="1" x14ac:dyDescent="0.2">
      <c r="A10" s="58"/>
      <c r="B10" s="58"/>
      <c r="C10" s="58"/>
      <c r="D10" s="58"/>
      <c r="E10" s="58"/>
      <c r="F10" s="58"/>
      <c r="G10" s="58"/>
    </row>
    <row r="11" spans="1:7" ht="15" x14ac:dyDescent="0.2">
      <c r="C11" s="50"/>
    </row>
    <row r="12" spans="1:7" ht="15" x14ac:dyDescent="0.2">
      <c r="C12" s="51"/>
    </row>
    <row r="13" spans="1:7" ht="15" customHeight="1" x14ac:dyDescent="0.2">
      <c r="A13" s="59"/>
      <c r="B13" s="59"/>
      <c r="C13" s="59"/>
      <c r="D13" s="59"/>
      <c r="E13" s="59"/>
      <c r="F13" s="59"/>
      <c r="G13" s="59"/>
    </row>
    <row r="14" spans="1:7" ht="15" customHeight="1" x14ac:dyDescent="0.2">
      <c r="A14" s="59"/>
      <c r="B14" s="59"/>
      <c r="C14" s="59"/>
      <c r="D14" s="59"/>
      <c r="E14" s="59"/>
      <c r="F14" s="59"/>
      <c r="G14" s="59"/>
    </row>
    <row r="15" spans="1:7" ht="15" customHeight="1" x14ac:dyDescent="0.2">
      <c r="A15" s="162" t="s">
        <v>80</v>
      </c>
      <c r="B15" s="162"/>
      <c r="C15" s="162"/>
      <c r="D15" s="162"/>
      <c r="E15" s="162"/>
      <c r="F15" s="162"/>
      <c r="G15" s="162"/>
    </row>
    <row r="16" spans="1:7" ht="15" customHeight="1" x14ac:dyDescent="0.2">
      <c r="A16" s="162"/>
      <c r="B16" s="162"/>
      <c r="C16" s="162"/>
      <c r="D16" s="162"/>
      <c r="E16" s="162"/>
      <c r="F16" s="162"/>
      <c r="G16" s="162"/>
    </row>
    <row r="17" spans="1:7" ht="12.75" customHeight="1" x14ac:dyDescent="0.2">
      <c r="A17" s="52"/>
      <c r="B17" s="52"/>
      <c r="C17" s="52"/>
      <c r="D17" s="52"/>
      <c r="E17" s="52"/>
      <c r="F17" s="52"/>
      <c r="G17" s="52"/>
    </row>
    <row r="18" spans="1:7" ht="12.75" customHeight="1" x14ac:dyDescent="0.2">
      <c r="A18" s="52"/>
      <c r="B18" s="52"/>
      <c r="C18" s="52"/>
      <c r="D18" s="52"/>
      <c r="E18" s="52"/>
      <c r="F18" s="52"/>
      <c r="G18" s="52"/>
    </row>
    <row r="19" spans="1:7" ht="33.75" customHeight="1" x14ac:dyDescent="0.2">
      <c r="A19" s="60"/>
      <c r="B19" s="60"/>
      <c r="C19" s="60"/>
      <c r="D19" s="60"/>
      <c r="E19" s="60"/>
      <c r="F19" s="60"/>
      <c r="G19" s="60"/>
    </row>
    <row r="20" spans="1:7" x14ac:dyDescent="0.2">
      <c r="A20" s="60"/>
      <c r="B20" s="60"/>
      <c r="C20" s="60"/>
      <c r="D20" s="60"/>
      <c r="E20" s="60"/>
      <c r="F20" s="60"/>
      <c r="G20" s="60"/>
    </row>
    <row r="21" spans="1:7" x14ac:dyDescent="0.2">
      <c r="A21" s="61" t="s">
        <v>79</v>
      </c>
      <c r="B21" s="60"/>
      <c r="C21" s="60"/>
      <c r="D21" s="60"/>
      <c r="E21" s="60"/>
      <c r="F21" s="60"/>
      <c r="G21" s="60"/>
    </row>
    <row r="22" spans="1:7" ht="70.150000000000006" customHeight="1" x14ac:dyDescent="0.2">
      <c r="A22" s="60"/>
      <c r="B22" s="60"/>
      <c r="C22" s="60"/>
      <c r="D22" s="60"/>
      <c r="E22" s="60"/>
      <c r="F22" s="60"/>
      <c r="G22" s="60"/>
    </row>
    <row r="23" spans="1:7" ht="23.25" customHeight="1" x14ac:dyDescent="0.2">
      <c r="A23" s="53"/>
      <c r="B23" s="53"/>
      <c r="C23" s="53"/>
      <c r="D23" s="53"/>
      <c r="E23" s="53"/>
      <c r="F23" s="53"/>
      <c r="G23" s="53"/>
    </row>
    <row r="24" spans="1:7" ht="23.25" customHeight="1" x14ac:dyDescent="0.2">
      <c r="A24" s="53"/>
      <c r="B24" s="53"/>
      <c r="C24" s="53"/>
      <c r="D24" s="53"/>
      <c r="E24" s="53"/>
      <c r="F24" s="53"/>
      <c r="G24" s="53"/>
    </row>
    <row r="25" spans="1:7" x14ac:dyDescent="0.2">
      <c r="A25" s="62" t="s">
        <v>77</v>
      </c>
      <c r="B25" s="62"/>
      <c r="C25" s="62"/>
      <c r="D25" s="62"/>
      <c r="E25" s="62"/>
      <c r="F25" s="62"/>
      <c r="G25" s="62"/>
    </row>
    <row r="26" spans="1:7" x14ac:dyDescent="0.2">
      <c r="A26" s="62"/>
      <c r="B26" s="62"/>
      <c r="C26" s="62"/>
      <c r="D26" s="62"/>
      <c r="E26" s="62"/>
      <c r="F26" s="62"/>
      <c r="G26" s="62"/>
    </row>
    <row r="31" spans="1:7" ht="12.75" customHeight="1" x14ac:dyDescent="0.2">
      <c r="A31" s="56"/>
      <c r="B31" s="56"/>
      <c r="C31" s="56"/>
      <c r="D31" s="56"/>
      <c r="E31" s="56"/>
      <c r="F31" s="56"/>
      <c r="G31" s="56"/>
    </row>
    <row r="32" spans="1:7" ht="12.75" customHeight="1" x14ac:dyDescent="0.2">
      <c r="A32" s="56"/>
      <c r="B32" s="56"/>
      <c r="C32" s="56"/>
      <c r="D32" s="56"/>
      <c r="E32" s="56"/>
      <c r="F32" s="56"/>
      <c r="G32" s="56"/>
    </row>
    <row r="33" spans="1:7" ht="12.75" customHeight="1" x14ac:dyDescent="0.2">
      <c r="A33" s="54"/>
      <c r="B33" s="54"/>
      <c r="C33" s="54"/>
      <c r="D33" s="54"/>
      <c r="E33" s="54"/>
      <c r="F33" s="54"/>
      <c r="G33" s="54"/>
    </row>
    <row r="34" spans="1:7" ht="12.75" customHeight="1" x14ac:dyDescent="0.2">
      <c r="A34" s="54"/>
      <c r="B34" s="54"/>
      <c r="C34" s="54"/>
      <c r="D34" s="54"/>
      <c r="E34" s="54"/>
      <c r="F34" s="54"/>
      <c r="G34" s="54"/>
    </row>
    <row r="35" spans="1:7" ht="12.75" customHeight="1" x14ac:dyDescent="0.2">
      <c r="A35" s="54"/>
      <c r="B35" s="54"/>
      <c r="C35" s="54"/>
      <c r="D35" s="54"/>
      <c r="E35" s="54"/>
      <c r="F35" s="54"/>
      <c r="G35" s="54"/>
    </row>
    <row r="40" spans="1:7" x14ac:dyDescent="0.2">
      <c r="B40" s="55"/>
      <c r="C40" s="57"/>
      <c r="D40" s="57"/>
      <c r="E40" s="57"/>
      <c r="F40" s="57"/>
      <c r="G40" s="57"/>
    </row>
    <row r="41" spans="1:7" x14ac:dyDescent="0.2">
      <c r="B41" s="57"/>
      <c r="C41" s="57"/>
      <c r="D41" s="57"/>
      <c r="E41" s="57"/>
      <c r="F41" s="57"/>
      <c r="G41" s="57"/>
    </row>
  </sheetData>
  <sheetProtection algorithmName="SHA-512" hashValue="OLwETQajlyDuCTF6O/FFwFhYbFYBYKNGMFZxkVQ3AA1K2SF0RG6v8/vfHAcFiM+UH7nKJyComfxHXGkFcQogAg==" saltValue="8GkdrJoP/Cdymfkdb7+VvQ==" spinCount="100000" sheet="1" objects="1" scenarios="1"/>
  <mergeCells count="9">
    <mergeCell ref="A31:G32"/>
    <mergeCell ref="C40:G40"/>
    <mergeCell ref="B41:G41"/>
    <mergeCell ref="A7:G10"/>
    <mergeCell ref="A13:G14"/>
    <mergeCell ref="A15:G16"/>
    <mergeCell ref="A19:G20"/>
    <mergeCell ref="A21:G22"/>
    <mergeCell ref="A25:G26"/>
  </mergeCells>
  <printOptions horizontalCentered="1" verticalCentered="1"/>
  <pageMargins left="0.51181102362204722" right="0.51181102362204722" top="0.74803149606299213" bottom="0.55118110236220474" header="0.39370078740157483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view="pageBreakPreview" topLeftCell="A10" zoomScale="115" zoomScaleNormal="100" zoomScaleSheetLayoutView="115" workbookViewId="0">
      <selection activeCell="H27" sqref="H27"/>
    </sheetView>
  </sheetViews>
  <sheetFormatPr baseColWidth="10" defaultColWidth="11.5703125" defaultRowHeight="15" x14ac:dyDescent="0.25"/>
  <cols>
    <col min="1" max="1" width="25.7109375" style="1" customWidth="1"/>
    <col min="2" max="16384" width="11.5703125" style="1"/>
  </cols>
  <sheetData>
    <row r="1" spans="1:5" ht="26.85" customHeight="1" thickTop="1" thickBot="1" x14ac:dyDescent="0.3">
      <c r="A1" s="69" t="s">
        <v>22</v>
      </c>
      <c r="B1" s="70"/>
      <c r="C1" s="70"/>
      <c r="D1" s="70"/>
      <c r="E1" s="71"/>
    </row>
    <row r="2" spans="1:5" ht="7.9" customHeight="1" thickTop="1" thickBot="1" x14ac:dyDescent="0.3"/>
    <row r="3" spans="1:5" ht="15.75" thickBot="1" x14ac:dyDescent="0.3">
      <c r="A3" s="18"/>
      <c r="B3" s="19" t="s">
        <v>0</v>
      </c>
      <c r="C3" s="19" t="s">
        <v>1</v>
      </c>
      <c r="D3" s="19" t="s">
        <v>2</v>
      </c>
      <c r="E3" s="19" t="s">
        <v>3</v>
      </c>
    </row>
    <row r="4" spans="1:5" ht="15.75" thickBot="1" x14ac:dyDescent="0.3">
      <c r="A4" s="20" t="s">
        <v>4</v>
      </c>
      <c r="B4" s="21">
        <f>SUM(B5:B8)</f>
        <v>0</v>
      </c>
      <c r="C4" s="21">
        <f t="shared" ref="C4:E4" si="0">SUM(C5:C8)</f>
        <v>0</v>
      </c>
      <c r="D4" s="21">
        <f t="shared" si="0"/>
        <v>0</v>
      </c>
      <c r="E4" s="21">
        <f t="shared" si="0"/>
        <v>0</v>
      </c>
    </row>
    <row r="5" spans="1:5" ht="20.100000000000001" customHeight="1" x14ac:dyDescent="0.25">
      <c r="A5" s="22" t="s">
        <v>6</v>
      </c>
      <c r="B5" s="31"/>
      <c r="C5" s="32"/>
      <c r="D5" s="32"/>
      <c r="E5" s="33"/>
    </row>
    <row r="6" spans="1:5" ht="20.100000000000001" customHeight="1" x14ac:dyDescent="0.25">
      <c r="A6" s="23" t="s">
        <v>7</v>
      </c>
      <c r="B6" s="34"/>
      <c r="C6" s="35"/>
      <c r="D6" s="35"/>
      <c r="E6" s="36"/>
    </row>
    <row r="7" spans="1:5" ht="20.100000000000001" customHeight="1" x14ac:dyDescent="0.25">
      <c r="A7" s="23" t="s">
        <v>60</v>
      </c>
      <c r="B7" s="34"/>
      <c r="C7" s="35"/>
      <c r="D7" s="35"/>
      <c r="E7" s="36"/>
    </row>
    <row r="8" spans="1:5" ht="20.100000000000001" customHeight="1" thickBot="1" x14ac:dyDescent="0.3">
      <c r="A8" s="24" t="s">
        <v>8</v>
      </c>
      <c r="B8" s="37"/>
      <c r="C8" s="38"/>
      <c r="D8" s="38"/>
      <c r="E8" s="39"/>
    </row>
    <row r="9" spans="1:5" ht="15.75" thickBot="1" x14ac:dyDescent="0.3">
      <c r="A9" s="20" t="s">
        <v>9</v>
      </c>
      <c r="B9" s="21">
        <f>SUM(B10:B17)</f>
        <v>0</v>
      </c>
      <c r="C9" s="21">
        <f t="shared" ref="C9:E9" si="1">SUM(C10:C17)</f>
        <v>0</v>
      </c>
      <c r="D9" s="21">
        <f t="shared" si="1"/>
        <v>0</v>
      </c>
      <c r="E9" s="21">
        <f t="shared" si="1"/>
        <v>0</v>
      </c>
    </row>
    <row r="10" spans="1:5" ht="20.100000000000001" customHeight="1" x14ac:dyDescent="0.25">
      <c r="A10" s="22" t="s">
        <v>10</v>
      </c>
      <c r="B10" s="31"/>
      <c r="C10" s="32"/>
      <c r="D10" s="32"/>
      <c r="E10" s="33"/>
    </row>
    <row r="11" spans="1:5" ht="20.100000000000001" customHeight="1" x14ac:dyDescent="0.25">
      <c r="A11" s="23" t="s">
        <v>11</v>
      </c>
      <c r="B11" s="34"/>
      <c r="C11" s="35"/>
      <c r="D11" s="35"/>
      <c r="E11" s="36"/>
    </row>
    <row r="12" spans="1:5" ht="20.100000000000001" customHeight="1" x14ac:dyDescent="0.25">
      <c r="A12" s="23" t="s">
        <v>12</v>
      </c>
      <c r="B12" s="34"/>
      <c r="C12" s="35"/>
      <c r="D12" s="35"/>
      <c r="E12" s="36"/>
    </row>
    <row r="13" spans="1:5" ht="20.100000000000001" customHeight="1" x14ac:dyDescent="0.25">
      <c r="A13" s="23" t="s">
        <v>13</v>
      </c>
      <c r="B13" s="34"/>
      <c r="C13" s="35"/>
      <c r="D13" s="35"/>
      <c r="E13" s="36"/>
    </row>
    <row r="14" spans="1:5" ht="20.100000000000001" customHeight="1" x14ac:dyDescent="0.25">
      <c r="A14" s="23" t="s">
        <v>14</v>
      </c>
      <c r="B14" s="34"/>
      <c r="C14" s="35"/>
      <c r="D14" s="35"/>
      <c r="E14" s="36"/>
    </row>
    <row r="15" spans="1:5" ht="20.100000000000001" customHeight="1" x14ac:dyDescent="0.25">
      <c r="A15" s="23" t="s">
        <v>15</v>
      </c>
      <c r="B15" s="34"/>
      <c r="C15" s="35"/>
      <c r="D15" s="35"/>
      <c r="E15" s="36"/>
    </row>
    <row r="16" spans="1:5" ht="20.100000000000001" customHeight="1" x14ac:dyDescent="0.25">
      <c r="A16" s="23" t="s">
        <v>16</v>
      </c>
      <c r="B16" s="34"/>
      <c r="C16" s="35"/>
      <c r="D16" s="35"/>
      <c r="E16" s="36"/>
    </row>
    <row r="17" spans="1:6" ht="20.100000000000001" customHeight="1" thickBot="1" x14ac:dyDescent="0.3">
      <c r="A17" s="24" t="s">
        <v>17</v>
      </c>
      <c r="B17" s="37"/>
      <c r="C17" s="38"/>
      <c r="D17" s="38"/>
      <c r="E17" s="39"/>
    </row>
    <row r="18" spans="1:6" ht="15.75" thickBot="1" x14ac:dyDescent="0.3">
      <c r="A18" s="20" t="s">
        <v>18</v>
      </c>
      <c r="B18" s="48"/>
      <c r="C18" s="48"/>
      <c r="D18" s="48"/>
      <c r="E18" s="48"/>
    </row>
    <row r="19" spans="1:6" ht="15.75" thickBot="1" x14ac:dyDescent="0.3">
      <c r="A19" s="20" t="s">
        <v>19</v>
      </c>
      <c r="B19" s="21">
        <f>SUM(B20:B22)</f>
        <v>0</v>
      </c>
      <c r="C19" s="21">
        <f>SUM(C20:C22)</f>
        <v>0</v>
      </c>
      <c r="D19" s="21">
        <f>SUM(D20:D22)</f>
        <v>0</v>
      </c>
      <c r="E19" s="21">
        <f>SUM(E20:E22)</f>
        <v>0</v>
      </c>
    </row>
    <row r="20" spans="1:6" ht="20.100000000000001" customHeight="1" x14ac:dyDescent="0.25">
      <c r="A20" s="22" t="s">
        <v>61</v>
      </c>
      <c r="B20" s="31"/>
      <c r="C20" s="32"/>
      <c r="D20" s="32"/>
      <c r="E20" s="33"/>
    </row>
    <row r="21" spans="1:6" ht="20.100000000000001" customHeight="1" x14ac:dyDescent="0.25">
      <c r="A21" s="25" t="s">
        <v>20</v>
      </c>
      <c r="B21" s="28"/>
      <c r="C21" s="29"/>
      <c r="D21" s="29"/>
      <c r="E21" s="30"/>
      <c r="F21" s="1" t="s">
        <v>64</v>
      </c>
    </row>
    <row r="22" spans="1:6" ht="20.100000000000001" customHeight="1" x14ac:dyDescent="0.25">
      <c r="A22" s="25" t="s">
        <v>62</v>
      </c>
      <c r="B22" s="28"/>
      <c r="C22" s="29"/>
      <c r="D22" s="29"/>
      <c r="E22" s="30"/>
    </row>
    <row r="23" spans="1:6" ht="20.100000000000001" customHeight="1" thickBot="1" x14ac:dyDescent="0.3">
      <c r="A23" s="26" t="s">
        <v>63</v>
      </c>
      <c r="B23" s="40"/>
      <c r="C23" s="41"/>
      <c r="D23" s="41"/>
      <c r="E23" s="42"/>
    </row>
    <row r="24" spans="1:6" ht="15.75" thickBot="1" x14ac:dyDescent="0.3">
      <c r="A24" s="20" t="s">
        <v>21</v>
      </c>
      <c r="B24" s="27">
        <f>B4+B9+B18+B19+B23</f>
        <v>0</v>
      </c>
      <c r="C24" s="27">
        <f t="shared" ref="C24:E24" si="2">C4+C9+C18+C19+C23</f>
        <v>0</v>
      </c>
      <c r="D24" s="27">
        <f t="shared" si="2"/>
        <v>0</v>
      </c>
      <c r="E24" s="27">
        <f t="shared" si="2"/>
        <v>0</v>
      </c>
    </row>
    <row r="25" spans="1:6" ht="15.75" thickBot="1" x14ac:dyDescent="0.3"/>
    <row r="26" spans="1:6" s="2" customFormat="1" ht="15.75" thickBot="1" x14ac:dyDescent="0.3">
      <c r="A26" s="63" t="s">
        <v>27</v>
      </c>
      <c r="B26" s="64"/>
      <c r="C26" s="64"/>
      <c r="D26" s="64"/>
      <c r="E26" s="65"/>
    </row>
    <row r="27" spans="1:6" s="2" customFormat="1" ht="119.1" customHeight="1" thickBot="1" x14ac:dyDescent="0.3">
      <c r="A27" s="66"/>
      <c r="B27" s="67"/>
      <c r="C27" s="67"/>
      <c r="D27" s="67"/>
      <c r="E27" s="68"/>
    </row>
  </sheetData>
  <sheetProtection algorithmName="SHA-512" hashValue="SQpotUEaS0ZtDOTtqRjBPsuhLSwcjEmaGIrmI2tqEEY6KIyhoVuim7Ttlk1Ny2B2S6RAXSYoCK1oTgfYQD/wtw==" saltValue="5CjqTWcdLn9QPfqAVcGidA==" spinCount="100000" sheet="1" objects="1" scenarios="1"/>
  <mergeCells count="3">
    <mergeCell ref="A26:E26"/>
    <mergeCell ref="A27:E27"/>
    <mergeCell ref="A1:E1"/>
  </mergeCells>
  <conditionalFormatting sqref="A5:A6 A8">
    <cfRule type="duplicateValues" dxfId="1" priority="2"/>
  </conditionalFormatting>
  <conditionalFormatting sqref="A7">
    <cfRule type="duplicateValues" dxfId="0" priority="1"/>
  </conditionalFormatting>
  <printOptions horizontalCentered="1"/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view="pageBreakPreview" zoomScaleNormal="100" zoomScaleSheetLayoutView="100" workbookViewId="0">
      <selection activeCell="I7" sqref="I7"/>
    </sheetView>
  </sheetViews>
  <sheetFormatPr baseColWidth="10" defaultColWidth="11.5703125" defaultRowHeight="15" x14ac:dyDescent="0.25"/>
  <cols>
    <col min="1" max="1" width="25.7109375" style="1" customWidth="1"/>
    <col min="2" max="16384" width="11.5703125" style="1"/>
  </cols>
  <sheetData>
    <row r="1" spans="1:5" ht="30.75" customHeight="1" thickTop="1" thickBot="1" x14ac:dyDescent="0.3">
      <c r="A1" s="81" t="s">
        <v>26</v>
      </c>
      <c r="B1" s="82"/>
      <c r="C1" s="82"/>
      <c r="D1" s="82"/>
      <c r="E1" s="83"/>
    </row>
    <row r="2" spans="1:5" ht="9.9499999999999993" customHeight="1" thickTop="1" thickBot="1" x14ac:dyDescent="0.3"/>
    <row r="3" spans="1:5" ht="20.100000000000001" customHeight="1" thickBot="1" x14ac:dyDescent="0.3">
      <c r="A3" s="75" t="s">
        <v>23</v>
      </c>
      <c r="B3" s="75"/>
      <c r="C3" s="75"/>
      <c r="D3" s="84"/>
      <c r="E3" s="84"/>
    </row>
    <row r="4" spans="1:5" ht="20.100000000000001" customHeight="1" thickBot="1" x14ac:dyDescent="0.3">
      <c r="A4" s="75" t="s">
        <v>24</v>
      </c>
      <c r="B4" s="75"/>
      <c r="C4" s="75" t="s">
        <v>5</v>
      </c>
      <c r="D4" s="85">
        <f>SUM(D5:E9)</f>
        <v>0</v>
      </c>
      <c r="E4" s="85"/>
    </row>
    <row r="5" spans="1:5" ht="20.100000000000001" customHeight="1" x14ac:dyDescent="0.25">
      <c r="A5" s="87"/>
      <c r="B5" s="87"/>
      <c r="C5" s="87"/>
      <c r="D5" s="88"/>
      <c r="E5" s="88"/>
    </row>
    <row r="6" spans="1:5" ht="20.100000000000001" customHeight="1" x14ac:dyDescent="0.25">
      <c r="A6" s="72"/>
      <c r="B6" s="72"/>
      <c r="C6" s="72"/>
      <c r="D6" s="73"/>
      <c r="E6" s="73"/>
    </row>
    <row r="7" spans="1:5" ht="20.100000000000001" customHeight="1" x14ac:dyDescent="0.25">
      <c r="A7" s="72"/>
      <c r="B7" s="72"/>
      <c r="C7" s="72"/>
      <c r="D7" s="73"/>
      <c r="E7" s="73"/>
    </row>
    <row r="8" spans="1:5" ht="20.100000000000001" customHeight="1" x14ac:dyDescent="0.25">
      <c r="A8" s="72"/>
      <c r="B8" s="72"/>
      <c r="C8" s="72"/>
      <c r="D8" s="73"/>
      <c r="E8" s="73"/>
    </row>
    <row r="9" spans="1:5" ht="20.100000000000001" customHeight="1" thickBot="1" x14ac:dyDescent="0.3">
      <c r="A9" s="86"/>
      <c r="B9" s="86"/>
      <c r="C9" s="86"/>
      <c r="D9" s="74"/>
      <c r="E9" s="74"/>
    </row>
    <row r="10" spans="1:5" ht="20.100000000000001" customHeight="1" thickBot="1" x14ac:dyDescent="0.3">
      <c r="A10" s="75" t="s">
        <v>25</v>
      </c>
      <c r="B10" s="75"/>
      <c r="C10" s="75"/>
      <c r="D10" s="76">
        <f>D3+D4</f>
        <v>0</v>
      </c>
      <c r="E10" s="77"/>
    </row>
    <row r="11" spans="1:5" ht="15.75" thickBot="1" x14ac:dyDescent="0.3"/>
    <row r="12" spans="1:5" ht="15.75" thickBot="1" x14ac:dyDescent="0.3">
      <c r="A12" s="78" t="s">
        <v>27</v>
      </c>
      <c r="B12" s="79"/>
      <c r="C12" s="79"/>
      <c r="D12" s="79"/>
      <c r="E12" s="80"/>
    </row>
    <row r="13" spans="1:5" ht="119.1" customHeight="1" thickBot="1" x14ac:dyDescent="0.3">
      <c r="A13" s="66"/>
      <c r="B13" s="67"/>
      <c r="C13" s="67"/>
      <c r="D13" s="67"/>
      <c r="E13" s="68"/>
    </row>
  </sheetData>
  <mergeCells count="19">
    <mergeCell ref="A13:E13"/>
    <mergeCell ref="A12:E12"/>
    <mergeCell ref="A1:E1"/>
    <mergeCell ref="A3:C3"/>
    <mergeCell ref="D3:E3"/>
    <mergeCell ref="A4:C4"/>
    <mergeCell ref="D4:E4"/>
    <mergeCell ref="A8:C8"/>
    <mergeCell ref="D8:E8"/>
    <mergeCell ref="A9:C9"/>
    <mergeCell ref="A5:C5"/>
    <mergeCell ref="D5:E5"/>
    <mergeCell ref="A6:C6"/>
    <mergeCell ref="D6:E6"/>
    <mergeCell ref="A7:C7"/>
    <mergeCell ref="D7:E7"/>
    <mergeCell ref="D9:E9"/>
    <mergeCell ref="A10:C10"/>
    <mergeCell ref="D10:E10"/>
  </mergeCells>
  <printOptions horizontalCentered="1"/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Normal="100" zoomScaleSheetLayoutView="100" workbookViewId="0">
      <selection activeCell="A44" sqref="A44:J44"/>
    </sheetView>
  </sheetViews>
  <sheetFormatPr baseColWidth="10" defaultColWidth="11.5703125" defaultRowHeight="15" x14ac:dyDescent="0.25"/>
  <cols>
    <col min="1" max="1" width="25.7109375" style="1" customWidth="1"/>
    <col min="2" max="3" width="10.7109375" style="1" customWidth="1"/>
    <col min="4" max="4" width="11.5703125" style="1"/>
    <col min="5" max="6" width="10.7109375" style="1" customWidth="1"/>
    <col min="7" max="7" width="11.5703125" style="1"/>
    <col min="8" max="9" width="10.7109375" style="1" customWidth="1"/>
    <col min="10" max="16384" width="11.5703125" style="1"/>
  </cols>
  <sheetData>
    <row r="1" spans="1:10" ht="24.2" customHeight="1" thickTop="1" thickBot="1" x14ac:dyDescent="0.3">
      <c r="A1" s="81" t="s">
        <v>43</v>
      </c>
      <c r="B1" s="82"/>
      <c r="C1" s="82"/>
      <c r="D1" s="82"/>
      <c r="E1" s="82"/>
      <c r="F1" s="82"/>
      <c r="G1" s="82"/>
      <c r="H1" s="82"/>
      <c r="I1" s="82"/>
      <c r="J1" s="83"/>
    </row>
    <row r="2" spans="1:10" ht="10.5" customHeight="1" thickTop="1" thickBot="1" x14ac:dyDescent="0.3"/>
    <row r="3" spans="1:10" ht="20.100000000000001" customHeight="1" thickBot="1" x14ac:dyDescent="0.3">
      <c r="A3" s="11" t="s">
        <v>44</v>
      </c>
      <c r="B3" s="97" t="s">
        <v>28</v>
      </c>
      <c r="C3" s="97"/>
      <c r="D3" s="97"/>
      <c r="E3" s="89" t="s">
        <v>29</v>
      </c>
      <c r="F3" s="90"/>
      <c r="G3" s="91"/>
      <c r="H3" s="89" t="s">
        <v>30</v>
      </c>
      <c r="I3" s="90"/>
      <c r="J3" s="91"/>
    </row>
    <row r="4" spans="1:10" ht="29.25" customHeight="1" thickBot="1" x14ac:dyDescent="0.3">
      <c r="A4" s="9" t="s">
        <v>48</v>
      </c>
      <c r="B4" s="10" t="s">
        <v>65</v>
      </c>
      <c r="C4" s="10" t="s">
        <v>66</v>
      </c>
      <c r="D4" s="4">
        <f>SUM(D5:D5)</f>
        <v>0</v>
      </c>
      <c r="E4" s="10" t="s">
        <v>65</v>
      </c>
      <c r="F4" s="10" t="s">
        <v>66</v>
      </c>
      <c r="G4" s="4">
        <f>SUM(G5:G5)</f>
        <v>0</v>
      </c>
      <c r="H4" s="10" t="s">
        <v>65</v>
      </c>
      <c r="I4" s="10" t="s">
        <v>66</v>
      </c>
      <c r="J4" s="4">
        <f>SUM(J5:J5)</f>
        <v>0</v>
      </c>
    </row>
    <row r="5" spans="1:10" ht="20.100000000000001" customHeight="1" thickBot="1" x14ac:dyDescent="0.3">
      <c r="A5" s="43" t="s">
        <v>75</v>
      </c>
      <c r="B5" s="44"/>
      <c r="C5" s="45"/>
      <c r="D5" s="6">
        <f>ROUND((B5*C5),2)</f>
        <v>0</v>
      </c>
      <c r="E5" s="44"/>
      <c r="F5" s="45"/>
      <c r="G5" s="7">
        <f>E5*F5</f>
        <v>0</v>
      </c>
      <c r="H5" s="44"/>
      <c r="I5" s="45"/>
      <c r="J5" s="8">
        <f>H5*I5</f>
        <v>0</v>
      </c>
    </row>
    <row r="6" spans="1:10" ht="20.100000000000001" customHeight="1" thickBot="1" x14ac:dyDescent="0.3">
      <c r="A6" s="98" t="s">
        <v>45</v>
      </c>
      <c r="B6" s="99"/>
      <c r="C6" s="99"/>
      <c r="D6" s="17">
        <f>D4</f>
        <v>0</v>
      </c>
      <c r="E6" s="115">
        <f>G4</f>
        <v>0</v>
      </c>
      <c r="F6" s="116"/>
      <c r="G6" s="117"/>
      <c r="H6" s="115">
        <f>SUM(J5:J5)</f>
        <v>0</v>
      </c>
      <c r="I6" s="116"/>
      <c r="J6" s="117">
        <f t="shared" ref="J6" si="0">J4</f>
        <v>0</v>
      </c>
    </row>
    <row r="7" spans="1:10" ht="10.5" customHeight="1" thickBot="1" x14ac:dyDescent="0.3"/>
    <row r="8" spans="1:10" ht="20.100000000000001" customHeight="1" thickBot="1" x14ac:dyDescent="0.3">
      <c r="A8" s="92" t="s">
        <v>46</v>
      </c>
      <c r="B8" s="93"/>
      <c r="C8" s="93"/>
      <c r="D8" s="94"/>
      <c r="E8" s="89" t="s">
        <v>28</v>
      </c>
      <c r="F8" s="90"/>
      <c r="G8" s="89" t="s">
        <v>29</v>
      </c>
      <c r="H8" s="90"/>
      <c r="I8" s="89" t="s">
        <v>30</v>
      </c>
      <c r="J8" s="91"/>
    </row>
    <row r="9" spans="1:10" ht="20.100000000000001" customHeight="1" thickBot="1" x14ac:dyDescent="0.3">
      <c r="A9" s="100" t="s">
        <v>67</v>
      </c>
      <c r="B9" s="101"/>
      <c r="C9" s="101"/>
      <c r="D9" s="102"/>
      <c r="E9" s="123">
        <f t="shared" ref="E9:I9" si="1">SUM(E10:E17)</f>
        <v>0</v>
      </c>
      <c r="F9" s="124"/>
      <c r="G9" s="123">
        <f t="shared" si="1"/>
        <v>0</v>
      </c>
      <c r="H9" s="124"/>
      <c r="I9" s="123">
        <f t="shared" si="1"/>
        <v>0</v>
      </c>
      <c r="J9" s="124"/>
    </row>
    <row r="10" spans="1:10" ht="20.100000000000001" customHeight="1" x14ac:dyDescent="0.25">
      <c r="A10" s="103"/>
      <c r="B10" s="104"/>
      <c r="C10" s="104"/>
      <c r="D10" s="105"/>
      <c r="E10" s="125"/>
      <c r="F10" s="126"/>
      <c r="G10" s="126"/>
      <c r="H10" s="126"/>
      <c r="I10" s="126"/>
      <c r="J10" s="127"/>
    </row>
    <row r="11" spans="1:10" ht="20.100000000000001" customHeight="1" x14ac:dyDescent="0.25">
      <c r="A11" s="106"/>
      <c r="B11" s="107"/>
      <c r="C11" s="107"/>
      <c r="D11" s="108"/>
      <c r="E11" s="109"/>
      <c r="F11" s="110"/>
      <c r="G11" s="110"/>
      <c r="H11" s="110"/>
      <c r="I11" s="110"/>
      <c r="J11" s="113"/>
    </row>
    <row r="12" spans="1:10" ht="20.100000000000001" customHeight="1" x14ac:dyDescent="0.25">
      <c r="A12" s="106"/>
      <c r="B12" s="107"/>
      <c r="C12" s="107"/>
      <c r="D12" s="108"/>
      <c r="E12" s="109"/>
      <c r="F12" s="110"/>
      <c r="G12" s="110"/>
      <c r="H12" s="110"/>
      <c r="I12" s="110"/>
      <c r="J12" s="113"/>
    </row>
    <row r="13" spans="1:10" ht="20.100000000000001" customHeight="1" x14ac:dyDescent="0.25">
      <c r="A13" s="106"/>
      <c r="B13" s="107"/>
      <c r="C13" s="107"/>
      <c r="D13" s="108"/>
      <c r="E13" s="109"/>
      <c r="F13" s="110"/>
      <c r="G13" s="110"/>
      <c r="H13" s="110"/>
      <c r="I13" s="110"/>
      <c r="J13" s="113"/>
    </row>
    <row r="14" spans="1:10" ht="20.100000000000001" customHeight="1" x14ac:dyDescent="0.25">
      <c r="A14" s="106"/>
      <c r="B14" s="107"/>
      <c r="C14" s="107"/>
      <c r="D14" s="108"/>
      <c r="E14" s="109"/>
      <c r="F14" s="110"/>
      <c r="G14" s="110"/>
      <c r="H14" s="110"/>
      <c r="I14" s="110"/>
      <c r="J14" s="113"/>
    </row>
    <row r="15" spans="1:10" ht="20.100000000000001" customHeight="1" x14ac:dyDescent="0.25">
      <c r="A15" s="106"/>
      <c r="B15" s="107"/>
      <c r="C15" s="107"/>
      <c r="D15" s="108"/>
      <c r="E15" s="109"/>
      <c r="F15" s="110"/>
      <c r="G15" s="110"/>
      <c r="H15" s="110"/>
      <c r="I15" s="110"/>
      <c r="J15" s="113"/>
    </row>
    <row r="16" spans="1:10" ht="20.100000000000001" customHeight="1" x14ac:dyDescent="0.25">
      <c r="A16" s="106"/>
      <c r="B16" s="107"/>
      <c r="C16" s="107"/>
      <c r="D16" s="108"/>
      <c r="E16" s="109"/>
      <c r="F16" s="110"/>
      <c r="G16" s="110"/>
      <c r="H16" s="110"/>
      <c r="I16" s="110"/>
      <c r="J16" s="113"/>
    </row>
    <row r="17" spans="1:13" ht="20.100000000000001" customHeight="1" thickBot="1" x14ac:dyDescent="0.3">
      <c r="A17" s="120"/>
      <c r="B17" s="121"/>
      <c r="C17" s="121"/>
      <c r="D17" s="122"/>
      <c r="E17" s="111"/>
      <c r="F17" s="112"/>
      <c r="G17" s="112"/>
      <c r="H17" s="112"/>
      <c r="I17" s="112"/>
      <c r="J17" s="114"/>
    </row>
    <row r="18" spans="1:13" ht="20.100000000000001" customHeight="1" thickBot="1" x14ac:dyDescent="0.3">
      <c r="A18" s="100" t="s">
        <v>68</v>
      </c>
      <c r="B18" s="101"/>
      <c r="C18" s="101"/>
      <c r="D18" s="102"/>
      <c r="E18" s="118"/>
      <c r="F18" s="119"/>
      <c r="G18" s="118"/>
      <c r="H18" s="119"/>
      <c r="I18" s="118"/>
      <c r="J18" s="119"/>
      <c r="K18" s="1" t="s">
        <v>47</v>
      </c>
    </row>
    <row r="19" spans="1:13" ht="20.100000000000001" customHeight="1" thickBot="1" x14ac:dyDescent="0.3">
      <c r="A19" s="100" t="s">
        <v>69</v>
      </c>
      <c r="B19" s="101"/>
      <c r="C19" s="101"/>
      <c r="D19" s="102"/>
      <c r="E19" s="123">
        <f>25%*('Plan de Inversión'!B9+'Plan de Inversión'!C9+'Plan de Inversión'!B4+'Plan de Inversión'!C4)</f>
        <v>0</v>
      </c>
      <c r="F19" s="124"/>
      <c r="G19" s="123">
        <f>25%*('Plan de Inversión'!B4+'Plan de Inversión'!C4+'Plan de Inversión'!D4+'Plan de Inversión'!B9+'Plan de Inversión'!C9+'Plan de Inversión'!D9)</f>
        <v>0</v>
      </c>
      <c r="H19" s="124"/>
      <c r="I19" s="123">
        <f>25%*('Plan de Inversión'!B4+'Plan de Inversión'!C4+'Plan de Inversión'!D4+'Plan de Inversión'!E4+'Plan de Inversión'!B9+'Plan de Inversión'!C9+'Plan de Inversión'!D9+'Plan de Inversión'!E9)</f>
        <v>0</v>
      </c>
      <c r="J19" s="124"/>
      <c r="K19" s="47" t="s">
        <v>76</v>
      </c>
    </row>
    <row r="20" spans="1:13" ht="20.100000000000001" customHeight="1" thickBot="1" x14ac:dyDescent="0.3">
      <c r="A20" s="100" t="s">
        <v>70</v>
      </c>
      <c r="B20" s="101"/>
      <c r="C20" s="101"/>
      <c r="D20" s="102"/>
      <c r="E20" s="123">
        <f t="shared" ref="E20:I20" si="2">SUM(E21:E29)</f>
        <v>0</v>
      </c>
      <c r="F20" s="124"/>
      <c r="G20" s="123">
        <f t="shared" si="2"/>
        <v>0</v>
      </c>
      <c r="H20" s="124"/>
      <c r="I20" s="123">
        <f t="shared" si="2"/>
        <v>0</v>
      </c>
      <c r="J20" s="124"/>
    </row>
    <row r="21" spans="1:13" ht="20.100000000000001" customHeight="1" x14ac:dyDescent="0.25">
      <c r="A21" s="103" t="s">
        <v>31</v>
      </c>
      <c r="B21" s="104"/>
      <c r="C21" s="104"/>
      <c r="D21" s="105"/>
      <c r="E21" s="125"/>
      <c r="F21" s="126"/>
      <c r="G21" s="126"/>
      <c r="H21" s="126"/>
      <c r="I21" s="126"/>
      <c r="J21" s="127"/>
    </row>
    <row r="22" spans="1:13" ht="20.100000000000001" customHeight="1" x14ac:dyDescent="0.25">
      <c r="A22" s="106" t="s">
        <v>32</v>
      </c>
      <c r="B22" s="107"/>
      <c r="C22" s="107"/>
      <c r="D22" s="108"/>
      <c r="E22" s="109"/>
      <c r="F22" s="110"/>
      <c r="G22" s="110"/>
      <c r="H22" s="110"/>
      <c r="I22" s="110"/>
      <c r="J22" s="113"/>
    </row>
    <row r="23" spans="1:13" ht="20.100000000000001" customHeight="1" x14ac:dyDescent="0.25">
      <c r="A23" s="106" t="s">
        <v>33</v>
      </c>
      <c r="B23" s="107"/>
      <c r="C23" s="107"/>
      <c r="D23" s="108"/>
      <c r="E23" s="109"/>
      <c r="F23" s="110"/>
      <c r="G23" s="110"/>
      <c r="H23" s="110"/>
      <c r="I23" s="110"/>
      <c r="J23" s="113"/>
    </row>
    <row r="24" spans="1:13" ht="20.100000000000001" customHeight="1" x14ac:dyDescent="0.25">
      <c r="A24" s="106" t="s">
        <v>34</v>
      </c>
      <c r="B24" s="107"/>
      <c r="C24" s="107"/>
      <c r="D24" s="108"/>
      <c r="E24" s="109"/>
      <c r="F24" s="110"/>
      <c r="G24" s="110"/>
      <c r="H24" s="110"/>
      <c r="I24" s="110"/>
      <c r="J24" s="113"/>
    </row>
    <row r="25" spans="1:13" ht="20.100000000000001" customHeight="1" x14ac:dyDescent="0.25">
      <c r="A25" s="106" t="s">
        <v>35</v>
      </c>
      <c r="B25" s="107"/>
      <c r="C25" s="107"/>
      <c r="D25" s="108"/>
      <c r="E25" s="109"/>
      <c r="F25" s="110"/>
      <c r="G25" s="110"/>
      <c r="H25" s="110"/>
      <c r="I25" s="110"/>
      <c r="J25" s="113"/>
    </row>
    <row r="26" spans="1:13" ht="20.100000000000001" customHeight="1" x14ac:dyDescent="0.25">
      <c r="A26" s="106" t="s">
        <v>36</v>
      </c>
      <c r="B26" s="107"/>
      <c r="C26" s="107"/>
      <c r="D26" s="108"/>
      <c r="E26" s="109"/>
      <c r="F26" s="110"/>
      <c r="G26" s="110"/>
      <c r="H26" s="110"/>
      <c r="I26" s="110"/>
      <c r="J26" s="113"/>
    </row>
    <row r="27" spans="1:13" ht="20.100000000000001" customHeight="1" x14ac:dyDescent="0.25">
      <c r="A27" s="106" t="s">
        <v>37</v>
      </c>
      <c r="B27" s="107"/>
      <c r="C27" s="107"/>
      <c r="D27" s="108"/>
      <c r="E27" s="109"/>
      <c r="F27" s="110"/>
      <c r="G27" s="110"/>
      <c r="H27" s="110"/>
      <c r="I27" s="110"/>
      <c r="J27" s="113"/>
    </row>
    <row r="28" spans="1:13" ht="20.100000000000001" customHeight="1" x14ac:dyDescent="0.25">
      <c r="A28" s="106" t="s">
        <v>38</v>
      </c>
      <c r="B28" s="107"/>
      <c r="C28" s="107"/>
      <c r="D28" s="108"/>
      <c r="E28" s="109"/>
      <c r="F28" s="110"/>
      <c r="G28" s="110"/>
      <c r="H28" s="110"/>
      <c r="I28" s="110"/>
      <c r="J28" s="113"/>
    </row>
    <row r="29" spans="1:13" ht="20.100000000000001" customHeight="1" thickBot="1" x14ac:dyDescent="0.3">
      <c r="A29" s="120" t="s">
        <v>39</v>
      </c>
      <c r="B29" s="121"/>
      <c r="C29" s="121"/>
      <c r="D29" s="122"/>
      <c r="E29" s="111"/>
      <c r="F29" s="112"/>
      <c r="G29" s="112"/>
      <c r="H29" s="112"/>
      <c r="I29" s="112"/>
      <c r="J29" s="114"/>
    </row>
    <row r="30" spans="1:13" ht="20.100000000000001" customHeight="1" thickBot="1" x14ac:dyDescent="0.3">
      <c r="A30" s="98" t="s">
        <v>40</v>
      </c>
      <c r="B30" s="99"/>
      <c r="C30" s="99"/>
      <c r="D30" s="128"/>
      <c r="E30" s="129">
        <f>E9+E18+E20</f>
        <v>0</v>
      </c>
      <c r="F30" s="130"/>
      <c r="G30" s="129">
        <f t="shared" ref="G30" si="3">G9+G18+G20</f>
        <v>0</v>
      </c>
      <c r="H30" s="130"/>
      <c r="I30" s="129">
        <f t="shared" ref="I30" si="4">I9+I18+I20</f>
        <v>0</v>
      </c>
      <c r="J30" s="131"/>
    </row>
    <row r="31" spans="1:13" ht="15.75" thickBot="1" x14ac:dyDescent="0.3">
      <c r="M31" s="3"/>
    </row>
    <row r="32" spans="1:13" ht="20.100000000000001" customHeight="1" thickBot="1" x14ac:dyDescent="0.3">
      <c r="A32" s="138"/>
      <c r="B32" s="138"/>
      <c r="C32" s="138"/>
      <c r="D32" s="139"/>
      <c r="E32" s="89" t="s">
        <v>28</v>
      </c>
      <c r="F32" s="90"/>
      <c r="G32" s="89" t="s">
        <v>29</v>
      </c>
      <c r="H32" s="90"/>
      <c r="I32" s="89" t="s">
        <v>30</v>
      </c>
      <c r="J32" s="91"/>
    </row>
    <row r="33" spans="1:12" ht="20.100000000000001" customHeight="1" thickBot="1" x14ac:dyDescent="0.3">
      <c r="A33" s="100" t="s">
        <v>49</v>
      </c>
      <c r="B33" s="101"/>
      <c r="C33" s="101"/>
      <c r="D33" s="102"/>
      <c r="E33" s="95">
        <f>D6-E9</f>
        <v>0</v>
      </c>
      <c r="F33" s="96"/>
      <c r="G33" s="95">
        <f>E6-G9</f>
        <v>0</v>
      </c>
      <c r="H33" s="96"/>
      <c r="I33" s="95">
        <f>H6-I9</f>
        <v>0</v>
      </c>
      <c r="J33" s="96">
        <f>J6-I9</f>
        <v>0</v>
      </c>
    </row>
    <row r="34" spans="1:12" ht="29.1" customHeight="1" thickBot="1" x14ac:dyDescent="0.3">
      <c r="A34" s="100" t="s">
        <v>50</v>
      </c>
      <c r="B34" s="101"/>
      <c r="C34" s="101"/>
      <c r="D34" s="102">
        <f>D33-(D18+D20)</f>
        <v>0</v>
      </c>
      <c r="E34" s="95">
        <f>E33-(E18+E20)</f>
        <v>0</v>
      </c>
      <c r="F34" s="96"/>
      <c r="G34" s="95">
        <f>G33-(G18+G20)</f>
        <v>0</v>
      </c>
      <c r="H34" s="96"/>
      <c r="I34" s="95">
        <f>I33-(I18+I20)</f>
        <v>0</v>
      </c>
      <c r="J34" s="96"/>
      <c r="L34" s="3">
        <f>E9+E18+E19+E20</f>
        <v>0</v>
      </c>
    </row>
    <row r="35" spans="1:12" ht="20.100000000000001" customHeight="1" thickBot="1" x14ac:dyDescent="0.3">
      <c r="A35" s="100" t="s">
        <v>51</v>
      </c>
      <c r="B35" s="101"/>
      <c r="C35" s="101"/>
      <c r="D35" s="102">
        <f>D34-D19</f>
        <v>0</v>
      </c>
      <c r="E35" s="95">
        <f>E33-(E18+E19+E20)</f>
        <v>0</v>
      </c>
      <c r="F35" s="96"/>
      <c r="G35" s="95">
        <f>G33-(G18+G19+G20)</f>
        <v>0</v>
      </c>
      <c r="H35" s="96"/>
      <c r="I35" s="95">
        <f>I33-(I18+I19+I20)</f>
        <v>0</v>
      </c>
      <c r="J35" s="96"/>
    </row>
    <row r="36" spans="1:12" ht="20.100000000000001" customHeight="1" x14ac:dyDescent="0.25">
      <c r="A36" s="143" t="s">
        <v>53</v>
      </c>
      <c r="B36" s="144"/>
      <c r="C36" s="144"/>
      <c r="D36" s="145"/>
      <c r="E36" s="149"/>
      <c r="F36" s="136"/>
      <c r="G36" s="132"/>
      <c r="H36" s="136"/>
      <c r="I36" s="132"/>
      <c r="J36" s="133"/>
    </row>
    <row r="37" spans="1:12" ht="20.100000000000001" customHeight="1" thickBot="1" x14ac:dyDescent="0.3">
      <c r="A37" s="146" t="s">
        <v>54</v>
      </c>
      <c r="B37" s="147"/>
      <c r="C37" s="147"/>
      <c r="D37" s="148"/>
      <c r="E37" s="150"/>
      <c r="F37" s="137"/>
      <c r="G37" s="134"/>
      <c r="H37" s="137"/>
      <c r="I37" s="134"/>
      <c r="J37" s="135"/>
    </row>
    <row r="38" spans="1:12" ht="20.100000000000001" customHeight="1" thickBot="1" x14ac:dyDescent="0.3">
      <c r="A38" s="100" t="s">
        <v>41</v>
      </c>
      <c r="B38" s="101"/>
      <c r="C38" s="101"/>
      <c r="D38" s="102">
        <f>D36-D37</f>
        <v>0</v>
      </c>
      <c r="E38" s="95">
        <f t="shared" ref="E38:I38" si="5">E36-E37</f>
        <v>0</v>
      </c>
      <c r="F38" s="96"/>
      <c r="G38" s="95">
        <f t="shared" si="5"/>
        <v>0</v>
      </c>
      <c r="H38" s="96"/>
      <c r="I38" s="95">
        <f t="shared" si="5"/>
        <v>0</v>
      </c>
      <c r="J38" s="96"/>
    </row>
    <row r="39" spans="1:12" ht="20.100000000000001" customHeight="1" thickBot="1" x14ac:dyDescent="0.3">
      <c r="A39" s="100" t="s">
        <v>74</v>
      </c>
      <c r="B39" s="101"/>
      <c r="C39" s="101"/>
      <c r="D39" s="102">
        <f>D35+D38</f>
        <v>0</v>
      </c>
      <c r="E39" s="95">
        <f>E35+E38</f>
        <v>0</v>
      </c>
      <c r="F39" s="96"/>
      <c r="G39" s="95">
        <f>G35+G38</f>
        <v>0</v>
      </c>
      <c r="H39" s="96"/>
      <c r="I39" s="95">
        <f>I35+I38</f>
        <v>0</v>
      </c>
      <c r="J39" s="96"/>
    </row>
    <row r="40" spans="1:12" ht="20.100000000000001" customHeight="1" thickBot="1" x14ac:dyDescent="0.3">
      <c r="A40" s="140" t="s">
        <v>42</v>
      </c>
      <c r="B40" s="141"/>
      <c r="C40" s="141"/>
      <c r="D40" s="142"/>
      <c r="E40" s="95">
        <f>IF(E39&lt;0,(E39*20%)*-1,E39*20%)</f>
        <v>0</v>
      </c>
      <c r="F40" s="96"/>
      <c r="G40" s="95">
        <f>IF(G39&lt;0,(G39*20%)*-1,G39*20%)</f>
        <v>0</v>
      </c>
      <c r="H40" s="96"/>
      <c r="I40" s="95">
        <f>IF(I39&lt;0,(I39*20%)*-1,I39*20%)</f>
        <v>0</v>
      </c>
      <c r="J40" s="96"/>
      <c r="K40" s="1" t="s">
        <v>71</v>
      </c>
    </row>
    <row r="41" spans="1:12" ht="20.100000000000001" customHeight="1" thickBot="1" x14ac:dyDescent="0.3">
      <c r="A41" s="100" t="s">
        <v>52</v>
      </c>
      <c r="B41" s="101"/>
      <c r="C41" s="101"/>
      <c r="D41" s="102">
        <f>D39-D40</f>
        <v>0</v>
      </c>
      <c r="E41" s="95">
        <f t="shared" ref="E41:I41" si="6">E39-E40</f>
        <v>0</v>
      </c>
      <c r="F41" s="96"/>
      <c r="G41" s="95">
        <f t="shared" si="6"/>
        <v>0</v>
      </c>
      <c r="H41" s="96"/>
      <c r="I41" s="95">
        <f t="shared" si="6"/>
        <v>0</v>
      </c>
      <c r="J41" s="96"/>
    </row>
    <row r="42" spans="1:12" ht="15.75" thickBot="1" x14ac:dyDescent="0.3"/>
    <row r="43" spans="1:12" ht="15.75" thickBot="1" x14ac:dyDescent="0.3">
      <c r="A43" s="78" t="s">
        <v>27</v>
      </c>
      <c r="B43" s="79"/>
      <c r="C43" s="79"/>
      <c r="D43" s="79"/>
      <c r="E43" s="79"/>
      <c r="F43" s="79"/>
      <c r="G43" s="79"/>
      <c r="H43" s="79"/>
      <c r="I43" s="79"/>
      <c r="J43" s="80"/>
    </row>
    <row r="44" spans="1:12" ht="115.15" customHeight="1" thickBot="1" x14ac:dyDescent="0.3">
      <c r="A44" s="66"/>
      <c r="B44" s="67"/>
      <c r="C44" s="67"/>
      <c r="D44" s="67"/>
      <c r="E44" s="67"/>
      <c r="F44" s="67"/>
      <c r="G44" s="67"/>
      <c r="H44" s="67"/>
      <c r="I44" s="67"/>
      <c r="J44" s="68"/>
    </row>
  </sheetData>
  <sheetProtection password="DF77" sheet="1" objects="1" scenarios="1"/>
  <mergeCells count="141">
    <mergeCell ref="E40:F40"/>
    <mergeCell ref="E41:F41"/>
    <mergeCell ref="A32:D32"/>
    <mergeCell ref="A33:D33"/>
    <mergeCell ref="A34:D34"/>
    <mergeCell ref="A35:D35"/>
    <mergeCell ref="A38:D38"/>
    <mergeCell ref="A39:D39"/>
    <mergeCell ref="A41:D41"/>
    <mergeCell ref="A40:D40"/>
    <mergeCell ref="A36:D36"/>
    <mergeCell ref="A37:D37"/>
    <mergeCell ref="E34:F34"/>
    <mergeCell ref="E35:F35"/>
    <mergeCell ref="E36:F36"/>
    <mergeCell ref="E37:F37"/>
    <mergeCell ref="E38:F38"/>
    <mergeCell ref="I34:J34"/>
    <mergeCell ref="I35:J35"/>
    <mergeCell ref="I36:J36"/>
    <mergeCell ref="I37:J37"/>
    <mergeCell ref="I38:J38"/>
    <mergeCell ref="G34:H34"/>
    <mergeCell ref="G35:H35"/>
    <mergeCell ref="G36:H36"/>
    <mergeCell ref="G37:H37"/>
    <mergeCell ref="G38:H38"/>
    <mergeCell ref="A30:D30"/>
    <mergeCell ref="E32:F32"/>
    <mergeCell ref="G32:H32"/>
    <mergeCell ref="I32:J32"/>
    <mergeCell ref="G33:H33"/>
    <mergeCell ref="I33:J33"/>
    <mergeCell ref="E33:F33"/>
    <mergeCell ref="G29:H29"/>
    <mergeCell ref="I29:J29"/>
    <mergeCell ref="E30:F30"/>
    <mergeCell ref="G30:H30"/>
    <mergeCell ref="I30:J30"/>
    <mergeCell ref="G27:H27"/>
    <mergeCell ref="I27:J27"/>
    <mergeCell ref="E28:F28"/>
    <mergeCell ref="G28:H28"/>
    <mergeCell ref="I28:J28"/>
    <mergeCell ref="G25:H25"/>
    <mergeCell ref="I25:J25"/>
    <mergeCell ref="E26:F26"/>
    <mergeCell ref="G26:H26"/>
    <mergeCell ref="I26:J26"/>
    <mergeCell ref="G23:H23"/>
    <mergeCell ref="I23:J23"/>
    <mergeCell ref="E24:F24"/>
    <mergeCell ref="G24:H24"/>
    <mergeCell ref="I24:J24"/>
    <mergeCell ref="G21:H21"/>
    <mergeCell ref="I21:J21"/>
    <mergeCell ref="E22:F22"/>
    <mergeCell ref="G22:H22"/>
    <mergeCell ref="I22:J22"/>
    <mergeCell ref="A26:D26"/>
    <mergeCell ref="A27:D27"/>
    <mergeCell ref="A28:D28"/>
    <mergeCell ref="A29:D29"/>
    <mergeCell ref="E21:F21"/>
    <mergeCell ref="E23:F23"/>
    <mergeCell ref="E25:F25"/>
    <mergeCell ref="E27:F27"/>
    <mergeCell ref="E29:F29"/>
    <mergeCell ref="A21:D21"/>
    <mergeCell ref="A22:D22"/>
    <mergeCell ref="A23:D23"/>
    <mergeCell ref="A24:D24"/>
    <mergeCell ref="A25:D25"/>
    <mergeCell ref="G19:H19"/>
    <mergeCell ref="G20:H20"/>
    <mergeCell ref="I18:J18"/>
    <mergeCell ref="I19:J19"/>
    <mergeCell ref="I20:J20"/>
    <mergeCell ref="A19:D19"/>
    <mergeCell ref="A20:D20"/>
    <mergeCell ref="E18:F18"/>
    <mergeCell ref="E19:F19"/>
    <mergeCell ref="E20:F20"/>
    <mergeCell ref="I16:J16"/>
    <mergeCell ref="I17:J17"/>
    <mergeCell ref="E6:G6"/>
    <mergeCell ref="H6:J6"/>
    <mergeCell ref="A18:D18"/>
    <mergeCell ref="G18:H18"/>
    <mergeCell ref="I11:J11"/>
    <mergeCell ref="I12:J12"/>
    <mergeCell ref="I13:J13"/>
    <mergeCell ref="I14:J14"/>
    <mergeCell ref="I15:J15"/>
    <mergeCell ref="G13:H13"/>
    <mergeCell ref="G14:H14"/>
    <mergeCell ref="G15:H15"/>
    <mergeCell ref="G16:H16"/>
    <mergeCell ref="G17:H17"/>
    <mergeCell ref="A17:D17"/>
    <mergeCell ref="E9:F9"/>
    <mergeCell ref="G9:H9"/>
    <mergeCell ref="I9:J9"/>
    <mergeCell ref="E10:F10"/>
    <mergeCell ref="G10:H10"/>
    <mergeCell ref="I10:J10"/>
    <mergeCell ref="E11:F11"/>
    <mergeCell ref="E15:F15"/>
    <mergeCell ref="E16:F16"/>
    <mergeCell ref="E17:F17"/>
    <mergeCell ref="G11:H11"/>
    <mergeCell ref="G12:H12"/>
    <mergeCell ref="A12:D12"/>
    <mergeCell ref="A13:D13"/>
    <mergeCell ref="A14:D14"/>
    <mergeCell ref="A15:D15"/>
    <mergeCell ref="A16:D16"/>
    <mergeCell ref="A1:J1"/>
    <mergeCell ref="E3:G3"/>
    <mergeCell ref="H3:J3"/>
    <mergeCell ref="A8:D8"/>
    <mergeCell ref="I8:J8"/>
    <mergeCell ref="G8:H8"/>
    <mergeCell ref="E8:F8"/>
    <mergeCell ref="A44:J44"/>
    <mergeCell ref="A43:J43"/>
    <mergeCell ref="G39:H39"/>
    <mergeCell ref="G40:H40"/>
    <mergeCell ref="G41:H41"/>
    <mergeCell ref="I39:J39"/>
    <mergeCell ref="I40:J40"/>
    <mergeCell ref="I41:J41"/>
    <mergeCell ref="E39:F39"/>
    <mergeCell ref="B3:D3"/>
    <mergeCell ref="A6:C6"/>
    <mergeCell ref="A9:D9"/>
    <mergeCell ref="A10:D10"/>
    <mergeCell ref="A11:D11"/>
    <mergeCell ref="E12:F12"/>
    <mergeCell ref="E13:F13"/>
    <mergeCell ref="E14:F14"/>
  </mergeCells>
  <printOptions horizontalCentered="1"/>
  <pageMargins left="0.11811023622047245" right="0.11811023622047245" top="1.1417322834645669" bottom="0.74803149606299213" header="0.31496062992125984" footer="0.31496062992125984"/>
  <pageSetup paperSize="9" scale="75" orientation="portrait" r:id="rId1"/>
  <headerFooter>
    <oddHeader>&amp;L&amp;G&amp;R&amp;G</oddHeader>
  </headerFooter>
  <rowBreaks count="1" manualBreakCount="1">
    <brk id="31" max="9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view="pageBreakPreview" zoomScaleNormal="100" zoomScaleSheetLayoutView="100" workbookViewId="0">
      <selection activeCell="C16" sqref="C16"/>
    </sheetView>
  </sheetViews>
  <sheetFormatPr baseColWidth="10" defaultColWidth="11.5703125" defaultRowHeight="15" x14ac:dyDescent="0.25"/>
  <cols>
    <col min="1" max="1" width="25.7109375" style="1" customWidth="1"/>
    <col min="2" max="2" width="25" style="1" customWidth="1"/>
    <col min="3" max="3" width="11.5703125" style="1"/>
    <col min="4" max="4" width="18.42578125" style="1" customWidth="1"/>
    <col min="5" max="6" width="18.42578125" customWidth="1"/>
    <col min="7" max="16384" width="11.5703125" style="1"/>
  </cols>
  <sheetData>
    <row r="1" spans="1:6" ht="24.2" customHeight="1" thickBot="1" x14ac:dyDescent="0.3">
      <c r="A1" s="46"/>
      <c r="B1" s="46"/>
      <c r="C1" s="46"/>
      <c r="D1" s="46"/>
      <c r="E1" s="46"/>
      <c r="F1" s="46"/>
    </row>
    <row r="2" spans="1:6" ht="24.2" customHeight="1" thickBot="1" x14ac:dyDescent="0.3">
      <c r="A2" s="151" t="s">
        <v>55</v>
      </c>
      <c r="B2" s="152"/>
      <c r="C2" s="153"/>
      <c r="D2" s="5" t="s">
        <v>1</v>
      </c>
      <c r="E2" s="5" t="s">
        <v>2</v>
      </c>
      <c r="F2" s="5" t="s">
        <v>3</v>
      </c>
    </row>
    <row r="3" spans="1:6" ht="10.5" customHeight="1" thickBot="1" x14ac:dyDescent="0.3"/>
    <row r="4" spans="1:6" ht="20.100000000000001" customHeight="1" thickBot="1" x14ac:dyDescent="0.3">
      <c r="A4" s="156" t="s">
        <v>56</v>
      </c>
      <c r="B4" s="157"/>
      <c r="C4" s="158"/>
      <c r="D4" s="12">
        <f>'Previsión de Ingresos y Gastos'!E18+'Previsión de Ingresos y Gastos'!E19+'Previsión de Ingresos y Gastos'!E20</f>
        <v>0</v>
      </c>
      <c r="E4" s="12">
        <f>'Previsión de Ingresos y Gastos'!G18+'Previsión de Ingresos y Gastos'!G19+'Previsión de Ingresos y Gastos'!G20</f>
        <v>0</v>
      </c>
      <c r="F4" s="12">
        <f>'Previsión de Ingresos y Gastos'!I18+'Previsión de Ingresos y Gastos'!I19+'Previsión de Ingresos y Gastos'!I20</f>
        <v>0</v>
      </c>
    </row>
    <row r="5" spans="1:6" ht="20.100000000000001" customHeight="1" thickBot="1" x14ac:dyDescent="0.3">
      <c r="A5" s="156" t="s">
        <v>73</v>
      </c>
      <c r="B5" s="157"/>
      <c r="C5" s="158"/>
      <c r="D5" s="12">
        <f>'Previsión de Ingresos y Gastos'!C5</f>
        <v>0</v>
      </c>
      <c r="E5" s="12">
        <f>'Previsión de Ingresos y Gastos'!F5</f>
        <v>0</v>
      </c>
      <c r="F5" s="12">
        <f>'Previsión de Ingresos y Gastos'!I5</f>
        <v>0</v>
      </c>
    </row>
    <row r="6" spans="1:6" ht="20.100000000000001" customHeight="1" thickBot="1" x14ac:dyDescent="0.3">
      <c r="A6" s="159" t="s">
        <v>57</v>
      </c>
      <c r="B6" s="160"/>
      <c r="C6" s="161"/>
      <c r="D6" s="12" t="e">
        <f>'Previsión de Ingresos y Gastos'!E9/'Previsión de Ingresos y Gastos'!B5</f>
        <v>#DIV/0!</v>
      </c>
      <c r="E6" s="12" t="e">
        <f>'Previsión de Ingresos y Gastos'!G9/'Previsión de Ingresos y Gastos'!E5</f>
        <v>#DIV/0!</v>
      </c>
      <c r="F6" s="12" t="e">
        <f>'Previsión de Ingresos y Gastos'!I9/'Previsión de Ingresos y Gastos'!H5</f>
        <v>#DIV/0!</v>
      </c>
    </row>
    <row r="7" spans="1:6" ht="20.100000000000001" customHeight="1" x14ac:dyDescent="0.25">
      <c r="A7" s="154" t="s">
        <v>58</v>
      </c>
      <c r="B7" s="154"/>
      <c r="C7" s="14" t="s">
        <v>59</v>
      </c>
      <c r="D7" s="13" t="e">
        <f>D4/(D5-D6)</f>
        <v>#DIV/0!</v>
      </c>
      <c r="E7" s="13" t="e">
        <f>E4/(E5-E6)</f>
        <v>#DIV/0!</v>
      </c>
      <c r="F7" s="13" t="e">
        <f>F4/(F5-F6)</f>
        <v>#DIV/0!</v>
      </c>
    </row>
    <row r="8" spans="1:6" ht="20.100000000000001" customHeight="1" thickBot="1" x14ac:dyDescent="0.3">
      <c r="A8" s="155"/>
      <c r="B8" s="155"/>
      <c r="C8" s="16" t="s">
        <v>72</v>
      </c>
      <c r="D8" s="15" t="e">
        <f>D7*D5</f>
        <v>#DIV/0!</v>
      </c>
      <c r="E8" s="15" t="e">
        <f>E7*E5</f>
        <v>#DIV/0!</v>
      </c>
      <c r="F8" s="15" t="e">
        <f>F7*F5</f>
        <v>#DIV/0!</v>
      </c>
    </row>
    <row r="9" spans="1:6" ht="15.75" thickBot="1" x14ac:dyDescent="0.3">
      <c r="E9" s="1"/>
      <c r="F9" s="1"/>
    </row>
    <row r="10" spans="1:6" ht="15.75" thickBot="1" x14ac:dyDescent="0.3">
      <c r="A10" s="78" t="s">
        <v>27</v>
      </c>
      <c r="B10" s="79"/>
      <c r="C10" s="79"/>
      <c r="D10" s="79"/>
      <c r="E10" s="79"/>
      <c r="F10" s="79"/>
    </row>
    <row r="11" spans="1:6" ht="115.15" customHeight="1" thickBot="1" x14ac:dyDescent="0.3">
      <c r="A11" s="66"/>
      <c r="B11" s="67"/>
      <c r="C11" s="67"/>
      <c r="D11" s="67"/>
      <c r="E11" s="67"/>
      <c r="F11" s="67"/>
    </row>
    <row r="13" spans="1:6" x14ac:dyDescent="0.25">
      <c r="D13" s="3"/>
    </row>
  </sheetData>
  <sheetProtection password="DF77" sheet="1" objects="1" scenarios="1"/>
  <mergeCells count="7">
    <mergeCell ref="A2:C2"/>
    <mergeCell ref="A10:F10"/>
    <mergeCell ref="A11:F11"/>
    <mergeCell ref="A7:B8"/>
    <mergeCell ref="A4:C4"/>
    <mergeCell ref="A5:C5"/>
    <mergeCell ref="A6:C6"/>
  </mergeCells>
  <pageMargins left="0.31496062992125984" right="0.31496062992125984" top="1.1417322834645669" bottom="0.74803149606299213" header="0.31496062992125984" footer="0.31496062992125984"/>
  <pageSetup paperSize="9" scale="8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Plan de Inversión</vt:lpstr>
      <vt:lpstr>Plan de Financiación</vt:lpstr>
      <vt:lpstr>Previsión de Ingresos y Gastos</vt:lpstr>
      <vt:lpstr>Umbral de rentabilidad</vt:lpstr>
      <vt:lpstr>'Plan de Financiación'!Área_de_impresión</vt:lpstr>
      <vt:lpstr>'Plan de Inversión'!Área_de_impresión</vt:lpstr>
      <vt:lpstr>Portada!Área_de_impresión</vt:lpstr>
      <vt:lpstr>'Previsión de Ingresos y Gastos'!Área_de_impresión</vt:lpstr>
      <vt:lpstr>'Umbral de rentabilidad'!Área_de_impresión</vt:lpstr>
      <vt:lpstr>'Previsión de Ingresos y Gastos'!Texto64</vt:lpstr>
      <vt:lpstr>'Previsión de Ingresos y Gastos'!Texto65</vt:lpstr>
      <vt:lpstr>'Previsión de Ingresos y Gastos'!Texto66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Boga, Soraya</dc:creator>
  <cp:lastModifiedBy>García Gómez, María Gloria</cp:lastModifiedBy>
  <cp:lastPrinted>2017-09-27T07:40:08Z</cp:lastPrinted>
  <dcterms:created xsi:type="dcterms:W3CDTF">2016-09-13T09:41:25Z</dcterms:created>
  <dcterms:modified xsi:type="dcterms:W3CDTF">2020-07-07T06:18:22Z</dcterms:modified>
</cp:coreProperties>
</file>